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enu" sheetId="10" r:id="rId1"/>
    <sheet name="Activity Definitions" sheetId="12" r:id="rId2"/>
    <sheet name="Input sheet" sheetId="7" r:id="rId3"/>
    <sheet name="Resource needs" sheetId="1" r:id="rId4"/>
    <sheet name="Funding commitments" sheetId="9" r:id="rId5"/>
    <sheet name="Funding gap analysis" sheetId="11" r:id="rId6"/>
  </sheets>
  <externalReferences>
    <externalReference r:id="rId7"/>
  </externalReferences>
  <definedNames>
    <definedName name="Funder1">'Input sheet'!$B$17</definedName>
    <definedName name="Funder2">'Input sheet'!$B$18</definedName>
    <definedName name="Funder3">'Input sheet'!$B$19</definedName>
    <definedName name="Funder4">'Input sheet'!$B$20</definedName>
    <definedName name="Funder5">'Input sheet'!$B$21</definedName>
    <definedName name="Funding_source">'[1]Dropdown 2-HIDE'!$L$2:$L$4</definedName>
    <definedName name="NSPactivities">'Activity Definitions'!$A$7:$A$22</definedName>
    <definedName name="NSPfull">'Activity Definitions'!$A$6:$A$31</definedName>
    <definedName name="NSPlist">'[1]Dropdown 2-HIDE'!$A$1:$C$1</definedName>
    <definedName name="NSPmedequip">'[1]Dropdown sheet-HIDE'!$C$2:$C$42</definedName>
    <definedName name="NSPnonmedequip">'[1]Dropdown sheet-HIDE'!$D$2:$D$42</definedName>
    <definedName name="NSPshort">'Activity Definitions'!$A$8:$A$31</definedName>
    <definedName name="NSPsitelist">'[1]Service providers'!$A$13:$A$159</definedName>
    <definedName name="OSTactivities">'Activity Definitions'!$C$7:$C$25</definedName>
    <definedName name="OSTfull">'Activity Definitions'!$C$6:$C$31</definedName>
    <definedName name="OSTlist">'[1]Dropdown 2-HIDE'!$D$1:$F$1</definedName>
    <definedName name="OSTmedequip">'[1]Dropdown sheet-HIDE'!$G$2:$G$42</definedName>
    <definedName name="OSTnonmedequip">'[1]Dropdown sheet-HIDE'!$H$2:$H$42</definedName>
    <definedName name="OSTshort">'Activity Definitions'!$C$8:$C$31</definedName>
    <definedName name="Year1">'Input sheet'!$B$4</definedName>
    <definedName name="Year2">'Input sheet'!$B$5</definedName>
    <definedName name="Year3">'Input sheet'!$B$6</definedName>
    <definedName name="Year4">'Input sheet'!$B$7</definedName>
    <definedName name="Year5">'Input sheet'!$B$8</definedName>
    <definedName name="YearOne">[1]Menu!$E$7</definedName>
    <definedName name="YearTwo">[1]Menu!$E$8</definedName>
    <definedName name="Yes">'[1]Dropdown 2-HIDE'!$J$2:$J$3</definedName>
  </definedNames>
  <calcPr calcId="145621"/>
</workbook>
</file>

<file path=xl/calcChain.xml><?xml version="1.0" encoding="utf-8"?>
<calcChain xmlns="http://schemas.openxmlformats.org/spreadsheetml/2006/main">
  <c r="H13" i="11" l="1"/>
  <c r="H12" i="11"/>
  <c r="H11" i="11"/>
  <c r="H7" i="11"/>
  <c r="H8" i="11"/>
  <c r="K13" i="11"/>
  <c r="K12" i="11"/>
  <c r="K11" i="11"/>
  <c r="K7" i="11"/>
  <c r="K8" i="11"/>
  <c r="N13" i="11"/>
  <c r="N12" i="11"/>
  <c r="N11" i="11"/>
  <c r="N7" i="11"/>
  <c r="N8" i="11"/>
  <c r="N6" i="11"/>
  <c r="K6" i="11"/>
  <c r="H6" i="11"/>
  <c r="E13" i="11" l="1"/>
  <c r="E12" i="11"/>
  <c r="E11" i="11"/>
  <c r="E7" i="11"/>
  <c r="E8" i="11"/>
  <c r="E6" i="11"/>
  <c r="B13" i="11"/>
  <c r="B12" i="11"/>
  <c r="B11" i="11"/>
  <c r="B7" i="11"/>
  <c r="B8" i="11"/>
  <c r="B6" i="11"/>
  <c r="N14" i="11" l="1"/>
  <c r="K14" i="11"/>
  <c r="H14" i="11"/>
  <c r="E14" i="11"/>
  <c r="N9" i="11"/>
  <c r="K9" i="11"/>
  <c r="H9" i="11"/>
  <c r="H15" i="11" s="1"/>
  <c r="E9" i="11"/>
  <c r="N3" i="11"/>
  <c r="K3" i="11"/>
  <c r="H3" i="11"/>
  <c r="E3" i="11"/>
  <c r="B14" i="11"/>
  <c r="B9" i="11"/>
  <c r="B3" i="11"/>
  <c r="A73" i="9"/>
  <c r="A72" i="9"/>
  <c r="A71" i="9"/>
  <c r="A70" i="9"/>
  <c r="A69" i="9"/>
  <c r="A68" i="9"/>
  <c r="A67" i="9"/>
  <c r="A66" i="9"/>
  <c r="A65" i="9"/>
  <c r="A64" i="9"/>
  <c r="A62" i="9"/>
  <c r="A61" i="9"/>
  <c r="A60" i="9"/>
  <c r="A59" i="9"/>
  <c r="A58" i="9"/>
  <c r="A57" i="9"/>
  <c r="A56" i="9"/>
  <c r="A55" i="9"/>
  <c r="A54" i="9"/>
  <c r="A53" i="9"/>
  <c r="A43" i="9"/>
  <c r="A44" i="9"/>
  <c r="A45" i="9"/>
  <c r="A46" i="9"/>
  <c r="A47" i="9"/>
  <c r="A48" i="9"/>
  <c r="A49" i="9"/>
  <c r="A50" i="9"/>
  <c r="A51" i="9"/>
  <c r="A42" i="9"/>
  <c r="AD74" i="9"/>
  <c r="AC74" i="9"/>
  <c r="AB74" i="9"/>
  <c r="AA74" i="9"/>
  <c r="Z74" i="9"/>
  <c r="X74" i="9"/>
  <c r="W74" i="9"/>
  <c r="V74" i="9"/>
  <c r="U74" i="9"/>
  <c r="T74" i="9"/>
  <c r="R74" i="9"/>
  <c r="Q74" i="9"/>
  <c r="P74" i="9"/>
  <c r="O74" i="9"/>
  <c r="N74" i="9"/>
  <c r="L74" i="9"/>
  <c r="K74" i="9"/>
  <c r="J74" i="9"/>
  <c r="I74" i="9"/>
  <c r="H74" i="9"/>
  <c r="F74" i="9"/>
  <c r="E74" i="9"/>
  <c r="D74" i="9"/>
  <c r="C74" i="9"/>
  <c r="B74" i="9"/>
  <c r="AE73" i="9"/>
  <c r="Y73" i="9"/>
  <c r="S73" i="9"/>
  <c r="M73" i="9"/>
  <c r="G73" i="9"/>
  <c r="AE72" i="9"/>
  <c r="Y72" i="9"/>
  <c r="S72" i="9"/>
  <c r="M72" i="9"/>
  <c r="G72" i="9"/>
  <c r="AE71" i="9"/>
  <c r="Y71" i="9"/>
  <c r="S71" i="9"/>
  <c r="M71" i="9"/>
  <c r="G71" i="9"/>
  <c r="AE70" i="9"/>
  <c r="Y70" i="9"/>
  <c r="S70" i="9"/>
  <c r="M70" i="9"/>
  <c r="G70" i="9"/>
  <c r="AE69" i="9"/>
  <c r="Y69" i="9"/>
  <c r="S69" i="9"/>
  <c r="M69" i="9"/>
  <c r="G69" i="9"/>
  <c r="AE68" i="9"/>
  <c r="Y68" i="9"/>
  <c r="S68" i="9"/>
  <c r="M68" i="9"/>
  <c r="G68" i="9"/>
  <c r="AE67" i="9"/>
  <c r="Y67" i="9"/>
  <c r="S67" i="9"/>
  <c r="M67" i="9"/>
  <c r="G67" i="9"/>
  <c r="AE66" i="9"/>
  <c r="Y66" i="9"/>
  <c r="S66" i="9"/>
  <c r="M66" i="9"/>
  <c r="G66" i="9"/>
  <c r="AE65" i="9"/>
  <c r="Y65" i="9"/>
  <c r="S65" i="9"/>
  <c r="M65" i="9"/>
  <c r="G65" i="9"/>
  <c r="AE64" i="9"/>
  <c r="Y64" i="9"/>
  <c r="S64" i="9"/>
  <c r="M64" i="9"/>
  <c r="G64" i="9"/>
  <c r="AE62" i="9"/>
  <c r="Y62" i="9"/>
  <c r="S62" i="9"/>
  <c r="M62" i="9"/>
  <c r="G62" i="9"/>
  <c r="AE61" i="9"/>
  <c r="Y61" i="9"/>
  <c r="S61" i="9"/>
  <c r="M61" i="9"/>
  <c r="G61" i="9"/>
  <c r="AE60" i="9"/>
  <c r="Y60" i="9"/>
  <c r="S60" i="9"/>
  <c r="M60" i="9"/>
  <c r="G60" i="9"/>
  <c r="AE59" i="9"/>
  <c r="Y59" i="9"/>
  <c r="S59" i="9"/>
  <c r="M59" i="9"/>
  <c r="G59" i="9"/>
  <c r="AE58" i="9"/>
  <c r="Y58" i="9"/>
  <c r="S58" i="9"/>
  <c r="M58" i="9"/>
  <c r="G58" i="9"/>
  <c r="AE57" i="9"/>
  <c r="Y57" i="9"/>
  <c r="S57" i="9"/>
  <c r="M57" i="9"/>
  <c r="G57" i="9"/>
  <c r="AE56" i="9"/>
  <c r="Y56" i="9"/>
  <c r="S56" i="9"/>
  <c r="M56" i="9"/>
  <c r="G56" i="9"/>
  <c r="AE55" i="9"/>
  <c r="Y55" i="9"/>
  <c r="S55" i="9"/>
  <c r="M55" i="9"/>
  <c r="G55" i="9"/>
  <c r="AE54" i="9"/>
  <c r="Y54" i="9"/>
  <c r="S54" i="9"/>
  <c r="M54" i="9"/>
  <c r="G54" i="9"/>
  <c r="AE53" i="9"/>
  <c r="Y53" i="9"/>
  <c r="S53" i="9"/>
  <c r="M53" i="9"/>
  <c r="G53" i="9"/>
  <c r="AE51" i="9"/>
  <c r="Y51" i="9"/>
  <c r="S51" i="9"/>
  <c r="M51" i="9"/>
  <c r="G51" i="9"/>
  <c r="AE50" i="9"/>
  <c r="Y50" i="9"/>
  <c r="S50" i="9"/>
  <c r="M50" i="9"/>
  <c r="G50" i="9"/>
  <c r="AE49" i="9"/>
  <c r="Y49" i="9"/>
  <c r="S49" i="9"/>
  <c r="M49" i="9"/>
  <c r="G49" i="9"/>
  <c r="AE48" i="9"/>
  <c r="Y48" i="9"/>
  <c r="S48" i="9"/>
  <c r="M48" i="9"/>
  <c r="G48" i="9"/>
  <c r="AE47" i="9"/>
  <c r="Y47" i="9"/>
  <c r="S47" i="9"/>
  <c r="M47" i="9"/>
  <c r="G47" i="9"/>
  <c r="AE46" i="9"/>
  <c r="Y46" i="9"/>
  <c r="S46" i="9"/>
  <c r="M46" i="9"/>
  <c r="G46" i="9"/>
  <c r="AE45" i="9"/>
  <c r="Y45" i="9"/>
  <c r="S45" i="9"/>
  <c r="M45" i="9"/>
  <c r="G45" i="9"/>
  <c r="AE44" i="9"/>
  <c r="Y44" i="9"/>
  <c r="S44" i="9"/>
  <c r="M44" i="9"/>
  <c r="G44" i="9"/>
  <c r="AE43" i="9"/>
  <c r="Y43" i="9"/>
  <c r="S43" i="9"/>
  <c r="M43" i="9"/>
  <c r="G43" i="9"/>
  <c r="AE42" i="9"/>
  <c r="Y42" i="9"/>
  <c r="S42" i="9"/>
  <c r="M42" i="9"/>
  <c r="G42" i="9"/>
  <c r="Z3" i="9"/>
  <c r="T3" i="9"/>
  <c r="N3" i="9"/>
  <c r="H3" i="9"/>
  <c r="B3" i="9"/>
  <c r="AD39" i="9"/>
  <c r="AD75" i="9" s="1"/>
  <c r="AC39" i="9"/>
  <c r="AC75" i="9" s="1"/>
  <c r="AB39" i="9"/>
  <c r="AB75" i="9" s="1"/>
  <c r="AA39" i="9"/>
  <c r="AA75" i="9" s="1"/>
  <c r="Z39" i="9"/>
  <c r="Z75" i="9" s="1"/>
  <c r="AE38" i="9"/>
  <c r="AE37" i="9"/>
  <c r="AE36" i="9"/>
  <c r="AE35" i="9"/>
  <c r="AE34" i="9"/>
  <c r="AE33" i="9"/>
  <c r="AE32" i="9"/>
  <c r="AE31" i="9"/>
  <c r="AE30" i="9"/>
  <c r="AE29" i="9"/>
  <c r="AE27" i="9"/>
  <c r="AE26" i="9"/>
  <c r="AE25" i="9"/>
  <c r="AE24" i="9"/>
  <c r="AE23" i="9"/>
  <c r="AE22" i="9"/>
  <c r="AE21" i="9"/>
  <c r="AE20" i="9"/>
  <c r="AE19" i="9"/>
  <c r="AE18" i="9"/>
  <c r="AE16" i="9"/>
  <c r="AE15" i="9"/>
  <c r="AE14" i="9"/>
  <c r="AE13" i="9"/>
  <c r="AE12" i="9"/>
  <c r="AE11" i="9"/>
  <c r="AE10" i="9"/>
  <c r="AE9" i="9"/>
  <c r="AE8" i="9"/>
  <c r="AE7" i="9"/>
  <c r="AD4" i="9"/>
  <c r="AC4" i="9"/>
  <c r="AB4" i="9"/>
  <c r="AA4" i="9"/>
  <c r="Z4" i="9"/>
  <c r="X39" i="9"/>
  <c r="W39" i="9"/>
  <c r="V39" i="9"/>
  <c r="V75" i="9" s="1"/>
  <c r="U39" i="9"/>
  <c r="T39" i="9"/>
  <c r="Y38" i="9"/>
  <c r="Y37" i="9"/>
  <c r="Y36" i="9"/>
  <c r="Y35" i="9"/>
  <c r="Y34" i="9"/>
  <c r="Y33" i="9"/>
  <c r="Y32" i="9"/>
  <c r="Y31" i="9"/>
  <c r="Y30" i="9"/>
  <c r="Y29" i="9"/>
  <c r="Y27" i="9"/>
  <c r="Y26" i="9"/>
  <c r="Y25" i="9"/>
  <c r="Y24" i="9"/>
  <c r="Y23" i="9"/>
  <c r="Y22" i="9"/>
  <c r="Y21" i="9"/>
  <c r="Y20" i="9"/>
  <c r="Y19" i="9"/>
  <c r="Y18" i="9"/>
  <c r="Y16" i="9"/>
  <c r="Y15" i="9"/>
  <c r="Y14" i="9"/>
  <c r="Y13" i="9"/>
  <c r="Y12" i="9"/>
  <c r="Y11" i="9"/>
  <c r="Y10" i="9"/>
  <c r="Y9" i="9"/>
  <c r="Y8" i="9"/>
  <c r="Y7" i="9"/>
  <c r="X4" i="9"/>
  <c r="W4" i="9"/>
  <c r="V4" i="9"/>
  <c r="U4" i="9"/>
  <c r="T4" i="9"/>
  <c r="R39" i="9"/>
  <c r="Q39" i="9"/>
  <c r="Q75" i="9" s="1"/>
  <c r="P39" i="9"/>
  <c r="O39" i="9"/>
  <c r="N39" i="9"/>
  <c r="S38" i="9"/>
  <c r="S37" i="9"/>
  <c r="S36" i="9"/>
  <c r="S35" i="9"/>
  <c r="S34" i="9"/>
  <c r="S33" i="9"/>
  <c r="S32" i="9"/>
  <c r="S31" i="9"/>
  <c r="S30" i="9"/>
  <c r="S29" i="9"/>
  <c r="S27" i="9"/>
  <c r="S26" i="9"/>
  <c r="S25" i="9"/>
  <c r="S24" i="9"/>
  <c r="S23" i="9"/>
  <c r="S22" i="9"/>
  <c r="S21" i="9"/>
  <c r="S20" i="9"/>
  <c r="S19" i="9"/>
  <c r="S18" i="9"/>
  <c r="S16" i="9"/>
  <c r="S15" i="9"/>
  <c r="S14" i="9"/>
  <c r="S13" i="9"/>
  <c r="S12" i="9"/>
  <c r="S11" i="9"/>
  <c r="S10" i="9"/>
  <c r="S9" i="9"/>
  <c r="S8" i="9"/>
  <c r="S7" i="9"/>
  <c r="R4" i="9"/>
  <c r="Q4" i="9"/>
  <c r="P4" i="9"/>
  <c r="O4" i="9"/>
  <c r="N4" i="9"/>
  <c r="L39" i="9"/>
  <c r="L75" i="9" s="1"/>
  <c r="K39" i="9"/>
  <c r="K75" i="9" s="1"/>
  <c r="J39" i="9"/>
  <c r="I39" i="9"/>
  <c r="H39" i="9"/>
  <c r="H75" i="9" s="1"/>
  <c r="M38" i="9"/>
  <c r="M37" i="9"/>
  <c r="M36" i="9"/>
  <c r="M35" i="9"/>
  <c r="M34" i="9"/>
  <c r="M33" i="9"/>
  <c r="M32" i="9"/>
  <c r="M31" i="9"/>
  <c r="M30" i="9"/>
  <c r="M29" i="9"/>
  <c r="M27" i="9"/>
  <c r="M26" i="9"/>
  <c r="M25" i="9"/>
  <c r="M24" i="9"/>
  <c r="M23" i="9"/>
  <c r="M22" i="9"/>
  <c r="M21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L4" i="9"/>
  <c r="K4" i="9"/>
  <c r="J4" i="9"/>
  <c r="I4" i="9"/>
  <c r="H4" i="9"/>
  <c r="C39" i="9"/>
  <c r="C75" i="9" s="1"/>
  <c r="D39" i="9"/>
  <c r="E39" i="9"/>
  <c r="F39" i="9"/>
  <c r="B39" i="9"/>
  <c r="B75" i="9" s="1"/>
  <c r="G30" i="9"/>
  <c r="G31" i="9"/>
  <c r="G32" i="9"/>
  <c r="G33" i="9"/>
  <c r="G34" i="9"/>
  <c r="G35" i="9"/>
  <c r="G36" i="9"/>
  <c r="G37" i="9"/>
  <c r="G38" i="9"/>
  <c r="G19" i="9"/>
  <c r="G20" i="9"/>
  <c r="G21" i="9"/>
  <c r="G22" i="9"/>
  <c r="G23" i="9"/>
  <c r="G24" i="9"/>
  <c r="G25" i="9"/>
  <c r="G26" i="9"/>
  <c r="G27" i="9"/>
  <c r="G29" i="9"/>
  <c r="G18" i="9"/>
  <c r="G8" i="9"/>
  <c r="G9" i="9"/>
  <c r="G10" i="9"/>
  <c r="G11" i="9"/>
  <c r="G12" i="9"/>
  <c r="G13" i="9"/>
  <c r="G14" i="9"/>
  <c r="G15" i="9"/>
  <c r="G16" i="9"/>
  <c r="G7" i="9"/>
  <c r="A38" i="9"/>
  <c r="A37" i="9"/>
  <c r="A36" i="9"/>
  <c r="A35" i="9"/>
  <c r="A34" i="9"/>
  <c r="A33" i="9"/>
  <c r="A32" i="9"/>
  <c r="A31" i="9"/>
  <c r="A30" i="9"/>
  <c r="A29" i="9"/>
  <c r="A19" i="9"/>
  <c r="A20" i="9"/>
  <c r="A21" i="9"/>
  <c r="A22" i="9"/>
  <c r="A23" i="9"/>
  <c r="A24" i="9"/>
  <c r="A25" i="9"/>
  <c r="A26" i="9"/>
  <c r="A27" i="9"/>
  <c r="A18" i="9"/>
  <c r="A8" i="9"/>
  <c r="A9" i="9"/>
  <c r="A10" i="9"/>
  <c r="A11" i="9"/>
  <c r="A12" i="9"/>
  <c r="A13" i="9"/>
  <c r="A14" i="9"/>
  <c r="A15" i="9"/>
  <c r="A16" i="9"/>
  <c r="A7" i="9"/>
  <c r="F4" i="9"/>
  <c r="E4" i="9"/>
  <c r="D4" i="9"/>
  <c r="C4" i="9"/>
  <c r="B4" i="9"/>
  <c r="D75" i="9" l="1"/>
  <c r="W75" i="9"/>
  <c r="F13" i="11"/>
  <c r="G13" i="11" s="1"/>
  <c r="N75" i="9"/>
  <c r="R75" i="9"/>
  <c r="I75" i="9"/>
  <c r="C6" i="11"/>
  <c r="D6" i="11" s="1"/>
  <c r="E75" i="9"/>
  <c r="F6" i="11"/>
  <c r="G6" i="11" s="1"/>
  <c r="F8" i="11"/>
  <c r="G8" i="11" s="1"/>
  <c r="J75" i="9"/>
  <c r="I6" i="11"/>
  <c r="I8" i="11"/>
  <c r="J8" i="11" s="1"/>
  <c r="P75" i="9"/>
  <c r="L8" i="11"/>
  <c r="M8" i="11" s="1"/>
  <c r="T75" i="9"/>
  <c r="X75" i="9"/>
  <c r="F75" i="9"/>
  <c r="O75" i="9"/>
  <c r="U75" i="9"/>
  <c r="L11" i="11"/>
  <c r="M11" i="11" s="1"/>
  <c r="F12" i="11"/>
  <c r="G12" i="11" s="1"/>
  <c r="L13" i="11"/>
  <c r="M13" i="11" s="1"/>
  <c r="L6" i="11"/>
  <c r="M6" i="11" s="1"/>
  <c r="L12" i="11"/>
  <c r="M12" i="11" s="1"/>
  <c r="C7" i="11"/>
  <c r="F7" i="11"/>
  <c r="G7" i="11" s="1"/>
  <c r="S39" i="9"/>
  <c r="I7" i="11"/>
  <c r="J7" i="11" s="1"/>
  <c r="L7" i="11"/>
  <c r="M7" i="11" s="1"/>
  <c r="O7" i="11"/>
  <c r="P7" i="11" s="1"/>
  <c r="S74" i="9"/>
  <c r="I11" i="11"/>
  <c r="C12" i="11"/>
  <c r="D12" i="11" s="1"/>
  <c r="O12" i="11"/>
  <c r="P12" i="11" s="1"/>
  <c r="I13" i="11"/>
  <c r="J13" i="11" s="1"/>
  <c r="C8" i="11"/>
  <c r="D8" i="11" s="1"/>
  <c r="O6" i="11"/>
  <c r="O8" i="11"/>
  <c r="P8" i="11" s="1"/>
  <c r="G74" i="9"/>
  <c r="C11" i="11"/>
  <c r="AE74" i="9"/>
  <c r="O11" i="11"/>
  <c r="Y74" i="9"/>
  <c r="I12" i="11"/>
  <c r="J12" i="11" s="1"/>
  <c r="C13" i="11"/>
  <c r="D13" i="11" s="1"/>
  <c r="O13" i="11"/>
  <c r="P13" i="11" s="1"/>
  <c r="J6" i="11"/>
  <c r="M74" i="9"/>
  <c r="F11" i="11"/>
  <c r="N15" i="11"/>
  <c r="K15" i="11"/>
  <c r="E15" i="11"/>
  <c r="B15" i="11"/>
  <c r="M39" i="9"/>
  <c r="Y39" i="9"/>
  <c r="Y75" i="9" s="1"/>
  <c r="AE39" i="9"/>
  <c r="G39" i="9"/>
  <c r="F3" i="1"/>
  <c r="E3" i="1"/>
  <c r="D3" i="1"/>
  <c r="C3" i="1"/>
  <c r="B3" i="1"/>
  <c r="C13" i="1"/>
  <c r="D13" i="1"/>
  <c r="E13" i="1"/>
  <c r="F13" i="1"/>
  <c r="B13" i="1"/>
  <c r="C8" i="1"/>
  <c r="D8" i="1"/>
  <c r="E8" i="1"/>
  <c r="F8" i="1"/>
  <c r="B8" i="1"/>
  <c r="D7" i="11" l="1"/>
  <c r="Q7" i="11" s="1"/>
  <c r="C9" i="11"/>
  <c r="Q12" i="11"/>
  <c r="Q13" i="11"/>
  <c r="M75" i="9"/>
  <c r="G75" i="9"/>
  <c r="L14" i="11"/>
  <c r="M14" i="11" s="1"/>
  <c r="AE75" i="9"/>
  <c r="Q8" i="11"/>
  <c r="G11" i="11"/>
  <c r="F14" i="11"/>
  <c r="G14" i="11" s="1"/>
  <c r="O9" i="11"/>
  <c r="P9" i="11" s="1"/>
  <c r="P6" i="11"/>
  <c r="Q6" i="11" s="1"/>
  <c r="C14" i="11"/>
  <c r="D14" i="11" s="1"/>
  <c r="D11" i="11"/>
  <c r="I14" i="11"/>
  <c r="J14" i="11" s="1"/>
  <c r="J11" i="11"/>
  <c r="L9" i="11"/>
  <c r="S75" i="9"/>
  <c r="I9" i="11"/>
  <c r="O14" i="11"/>
  <c r="P11" i="11"/>
  <c r="F9" i="11"/>
  <c r="C14" i="1"/>
  <c r="D14" i="1"/>
  <c r="E14" i="1"/>
  <c r="F14" i="1"/>
  <c r="B14" i="1"/>
  <c r="G9" i="11" l="1"/>
  <c r="F15" i="11"/>
  <c r="G15" i="11" s="1"/>
  <c r="J9" i="11"/>
  <c r="I15" i="11"/>
  <c r="J15" i="11" s="1"/>
  <c r="O15" i="11"/>
  <c r="P15" i="11" s="1"/>
  <c r="P14" i="11"/>
  <c r="Q14" i="11" s="1"/>
  <c r="D9" i="11"/>
  <c r="C15" i="11"/>
  <c r="D15" i="11" s="1"/>
  <c r="Q11" i="11"/>
  <c r="M9" i="11"/>
  <c r="L15" i="11"/>
  <c r="M15" i="11" s="1"/>
  <c r="Q15" i="11" l="1"/>
  <c r="Q9" i="11"/>
</calcChain>
</file>

<file path=xl/sharedStrings.xml><?xml version="1.0" encoding="utf-8"?>
<sst xmlns="http://schemas.openxmlformats.org/spreadsheetml/2006/main" count="171" uniqueCount="96">
  <si>
    <t xml:space="preserve"> Разработан Проектом по политике в области здравоохранения АМР США (июля 2014 г.)</t>
  </si>
  <si>
    <t>Меню:</t>
  </si>
  <si>
    <t>Рабочая страница для ввода данных</t>
  </si>
  <si>
    <t>Потребности в средствах</t>
  </si>
  <si>
    <t>Выделенные средства</t>
  </si>
  <si>
    <t>Анализ пробела в финансировании</t>
  </si>
  <si>
    <t>Годы:</t>
  </si>
  <si>
    <t>Классификация мероприятий</t>
  </si>
  <si>
    <t>ПИШ</t>
  </si>
  <si>
    <t>ОЗТ</t>
  </si>
  <si>
    <t>Мероприятия высокой степени приоритетности</t>
  </si>
  <si>
    <t>Предоставление метадона или бупренорфина</t>
  </si>
  <si>
    <t>Валюта:</t>
  </si>
  <si>
    <t>Доллары США</t>
  </si>
  <si>
    <t>Обменный курс (если применяется):</t>
  </si>
  <si>
    <t>Мероприятия средней степени приоритетности</t>
  </si>
  <si>
    <t>Мероприятия низкой степени приоритетности</t>
  </si>
  <si>
    <t>Глобальный фонд</t>
  </si>
  <si>
    <t>Другое</t>
  </si>
  <si>
    <t>Мероприятия снижения вреда</t>
  </si>
  <si>
    <t>Общая стоимость в год</t>
  </si>
  <si>
    <t>Общая сумма необходимых средств на ПИШ</t>
  </si>
  <si>
    <t>Общая сумма необходимых средств на ОЗТ</t>
  </si>
  <si>
    <t>ИТОГО</t>
  </si>
  <si>
    <t>ВСЕ ИСТОЧНИКИ ФИНАНСИРОВАНИЯ</t>
  </si>
  <si>
    <t>Общая сумма пробела в финансировании программ ПИШ</t>
  </si>
  <si>
    <t>Общая сумма пробела в финансировании программ ОЗТ</t>
  </si>
  <si>
    <t>Общая сумма пробела в финансировании программ снижения вреда</t>
  </si>
  <si>
    <t>Пробел в финансировании по году</t>
  </si>
  <si>
    <t>Пробел в финансировании, все годы</t>
  </si>
  <si>
    <t>Источники финансирования:</t>
  </si>
  <si>
    <t>Информационная страница - ввод данных не требуется</t>
  </si>
  <si>
    <t>Мероприятие
(Услуга, оказанная клиентам ПИШ)</t>
  </si>
  <si>
    <t>Определение</t>
  </si>
  <si>
    <t>Мероприятие
(Услуга, оказанная пациентам ОЗТ)</t>
  </si>
  <si>
    <t>Раздача и/или обмен шприцев и игл</t>
  </si>
  <si>
    <t>Ежедневное предоставление/раздача лекарственного препарата (в виде жидкости или порошка).</t>
  </si>
  <si>
    <t>Социальная работа и консультирование</t>
  </si>
  <si>
    <t>Включает консультирование по снижению риска и направление в программу ОЗТ или на другое лечение. Социальная поддержка. НЕ включает юридические услуги.</t>
  </si>
  <si>
    <t>Дозировки для домашнего употребления</t>
  </si>
  <si>
    <t>Разовая выдача пациенту дозы лекарственного препарата, достаточной на несколько дней, с целью снижения необходимости ежедневного посещения или поощрения пациента (управление ограничениями).</t>
  </si>
  <si>
    <t>Как минимум раз в год, тестирование и пред- и послетестовое консультирование обученным сотрудником (медиком или иным).</t>
  </si>
  <si>
    <t>Краткосрочные услуги по выдаче дозы за пределами организации</t>
  </si>
  <si>
    <t>Доставка необходимой дозы лекарственного препарата домой или в больницу в связи с состоянием здоровья клиента ОЗТ . Для пребывания в больнице и т.д.</t>
  </si>
  <si>
    <t>Тестирование и диагностика ТБ</t>
  </si>
  <si>
    <t>Тестирование на ТБ в соответствующей лаборатории. Контролируемый анализ, включая рентген, назначенный и проведенный врачом с целью ранней диагностики ТБ и управления ходом лечения. Для ЛЖВС стандартным тестированием должно быть GeneXpert, а не клинические анализы.</t>
  </si>
  <si>
    <t>Кейс-менеджмент</t>
  </si>
  <si>
    <t>Ведение личных дел (кейс-менеджмент) социальным работником с целью улучшения результатов лечения, помощи клиенту в социальной реабилитации (помощь в трудоустройстве, навыки общения и проч.) и улучшения в состоянии здоровья.</t>
  </si>
  <si>
    <t>Лечение ТБ под непосредственным наблюдением (TBDOT)</t>
  </si>
  <si>
    <t>Выдача ТБ -лекарств клиентам ПИШ и иные действия по обеспечению соблюдения режима ТБ-терапии</t>
  </si>
  <si>
    <t>Регулярное клиническое наблюдение</t>
  </si>
  <si>
    <t xml:space="preserve">Осуществляется врачом с целью наблюдения за состоянием здоровья пациента, в некоторых случаях также назначаются отдельные лабораторные анализы. </t>
  </si>
  <si>
    <t>Диагностика ИППП</t>
  </si>
  <si>
    <t>Тестирование на ВИЧ  и пред- и послетестовое консультирование</t>
  </si>
  <si>
    <t>Лечение ИППП</t>
  </si>
  <si>
    <t>Лечение ИППП квалифицированным медицинским персоналом</t>
  </si>
  <si>
    <t>Групповые сессии и группы поддержки</t>
  </si>
  <si>
    <t>Включает организацию групповых сессий, психотерапии для семейных пар, проведение мотивационных собеседований, повышение мотивации, семейную терапию и т.д.</t>
  </si>
  <si>
    <t>Для снижения риска и поддержки в соблюдении режима терапии: безопасные инъекции, разорвать порочный круг, профилактика ВИЧ, 12 шагов</t>
  </si>
  <si>
    <t>Юридическая поддержка/услуги</t>
  </si>
  <si>
    <t xml:space="preserve">Юридическая помощь клиенту, консультирование и поддержка в суде  </t>
  </si>
  <si>
    <t>Гендерно-ориентированные услуги для женщин</t>
  </si>
  <si>
    <t>Специализированные услуги для женщин и семей, включая гинекологические обследования, тестирование на беременность, выдача гигиенических материалов и еды, и консультации педиатра</t>
  </si>
  <si>
    <t>Профилактика передозировок</t>
  </si>
  <si>
    <t>Обязательное распространение налоксона, вместе с соответствующей информацией - как и когда использовать</t>
  </si>
  <si>
    <t>Обучение по методу равный равному</t>
  </si>
  <si>
    <t>Поддержка и консультирование силами действительных или бывших клиентов ПИШ</t>
  </si>
  <si>
    <t>Медицинское консультирование</t>
  </si>
  <si>
    <t>Включает консультирование по снижению риска и направление на лечение, консультирование по АРТ, социальную поддержку. НЕ включает юридические услуги.</t>
  </si>
  <si>
    <t>Профессиональное обучение</t>
  </si>
  <si>
    <t>Обучение клиентов ОЗТ конкретным рабочим навыкам. Например, навыкам работы с компьютером.</t>
  </si>
  <si>
    <t>Распространение презервативов</t>
  </si>
  <si>
    <t>Выдача презервативов пациентам ОЗТ.</t>
  </si>
  <si>
    <t>Распространение информационных материалов</t>
  </si>
  <si>
    <t>Выдача клиентам ОЗТ информационных материалов, например, листовок.</t>
  </si>
  <si>
    <t>Профилактика гепатита</t>
  </si>
  <si>
    <t>Вакцинация пациентов ОЗТ от Гепатита A и B.</t>
  </si>
  <si>
    <t>Лечение других сопутствующих заболеваний</t>
  </si>
  <si>
    <t>Лечение сопутствующих заболеваний, не включенных в иные мероприятия, например, депрессии.</t>
  </si>
  <si>
    <t>Пробел в финансировании</t>
  </si>
  <si>
    <t>Инструмент оценки пробела 
в финансировании программ снижения вреда</t>
  </si>
  <si>
    <r>
      <rPr>
        <b/>
        <u/>
        <sz val="10"/>
        <rFont val="Arial"/>
        <family val="2"/>
      </rPr>
      <t>Задача</t>
    </r>
    <r>
      <rPr>
        <sz val="10"/>
        <rFont val="Arial"/>
        <family val="2"/>
      </rPr>
      <t>: Оценить пробел в финансировании программ снижения вреда в стране. Пробел в финансировании покажет разницу в необходимых средствах и в выделенных средствах по году по высокой, средней и низкой степени приоритетности услуг программ ПИШ и ОЗТ.</t>
    </r>
  </si>
  <si>
    <t>Определения мероприятий снижения вреда</t>
  </si>
  <si>
    <t>Тестирование на ИППП в соответствующей лаборатории. Контролируемый анализ, назначенный и проведенный врачом-инфекционистом. Включает синдромную диагностику (используется в ряде стран) и диагностику по лабораторным анализам.</t>
  </si>
  <si>
    <t>Тестирование на ВИЧ и пред- и послетестовое консультирование</t>
  </si>
  <si>
    <t>Ведение социальным работником личных дел  (кейс-менеджмент) с целью помощи клиенту в социальной реабилитации (помощь в трудоустройстве, навыки общения и проч.)</t>
  </si>
  <si>
    <t>Предоставляется врачом или медицинской сестрой с целью наблюдения за состоянием здоровья пациента</t>
  </si>
  <si>
    <r>
      <t xml:space="preserve">Инструкции:
</t>
    </r>
    <r>
      <rPr>
        <sz val="12"/>
        <color theme="1"/>
        <rFont val="Calibri"/>
        <family val="2"/>
        <scheme val="minor"/>
      </rPr>
      <t>1. Указать анализируемые годы в ячейке "Годы". Годы могут быть финансовыми или календарными.
2. Указать валюту, используемую для ввода данных по расходам и данных по планированных средствам. Все данные вводятся в одной валюте.
3. Указать примененный обменный курс валюты, если какие-либо из сумм требуют конвертации для того, чтобы все данные были указаны в одной валюте.
4. Указать названия не более 5 источников финансирования снижения вреда в стране. Эти источники финансирования должны быть крупнейшими источниками финансирования снижения вреда в стране.
5. Классифицировать мероприятия, осуществляемые в настоящий момент и планирующиеся в будущем, по высокой, средней и низкой степени приоритетности. Эта классификация переносится непосредственно из Инструмента оценки удельной стоимости услуг снижения вреда.</t>
    </r>
  </si>
  <si>
    <t>Национальное или местное правительство</t>
  </si>
  <si>
    <r>
      <t xml:space="preserve">Инструкции:
</t>
    </r>
    <r>
      <rPr>
        <sz val="12"/>
        <color theme="1"/>
        <rFont val="Calibri"/>
        <family val="2"/>
        <scheme val="minor"/>
      </rPr>
      <t>1. Используя результаты, полученные по заполнении Инструмента оценки удельной стоимости услуг снижения вреда, приблизительно оценить потребности в средствах в год на мероприятия ПИШ и ОЗТ высокой, средней и низкой степени приоритетности посредством умножения итоговой удельной стоимости услуг на прогнозируемое количество человек, которые воспользуются каждой услугой в каждом году.
2. Внести сумму годовых расходов в приведенную ниже таблицу.
Примечание: Ниже приведена формула-пример приблизительной оценки количества людей, получающих услуги ПИШ высокой степени приоритетности в год:
Общее количество человек, получающих услуги ПИШ высокой степени приоритетности = численность ЛУИН * охват программ ПИШ (% обслуженных ЛУИН) * процент людей, получающих услуги высокой степени приоритетности (общее число равняется 100%)</t>
    </r>
  </si>
  <si>
    <r>
      <t xml:space="preserve">Инструкции:
</t>
    </r>
    <r>
      <rPr>
        <sz val="12"/>
        <color theme="1"/>
        <rFont val="Calibri"/>
        <family val="2"/>
        <scheme val="minor"/>
      </rPr>
      <t>1. Для каждого мероприятия указать общую сумму средств, запланированных/ассигнованных каждым источником финансирования на каждый год. 
2. Если сумма запланированных/ассигнованных средств неизвестна, разрешается спрогнозировать будущее финансирование, исходя из прошлого уровня финансирования и/или из консультаций с источником финансирования.</t>
    </r>
  </si>
  <si>
    <t>Общая сумма средств, ассигнованных на программы ПИШ</t>
  </si>
  <si>
    <t>Общая сумма средств, ассигнованных на программы ОЗТ</t>
  </si>
  <si>
    <r>
      <t xml:space="preserve">Инструкции:
</t>
    </r>
    <r>
      <rPr>
        <sz val="12"/>
        <color theme="1"/>
        <rFont val="Calibri"/>
        <family val="2"/>
        <scheme val="minor"/>
      </rPr>
      <t xml:space="preserve">В эту рабочую страницу данные не вносятся. Пробел в финансировании рассчитывается автоматически на основании данных, указанных на других рабочих страницах. Когда выделенные средства не покрывают объема потребностей в средствах, пробел в финансировании высвечивается </t>
    </r>
    <r>
      <rPr>
        <sz val="12"/>
        <color rgb="FFFF0000"/>
        <rFont val="Calibri"/>
        <family val="2"/>
        <scheme val="minor"/>
      </rPr>
      <t>красным</t>
    </r>
    <r>
      <rPr>
        <sz val="12"/>
        <color theme="1"/>
        <rFont val="Calibri"/>
        <family val="2"/>
        <scheme val="minor"/>
      </rPr>
      <t>.</t>
    </r>
  </si>
  <si>
    <t>Общий объём ассигнованных расходов на год</t>
  </si>
  <si>
    <t>Ежедневная раздача и/или обмен шприцев, игл,  и других товаров (как то, салфеток, стерильной воды, дезинфицирующих средств и т.д.), необходимых для деятельности полноценной ПИШ, поддерживающей безопасную инъекционную практику, в соответствии с международными методическими рекомендациями и региональной передовой практикой.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</si>
</sst>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i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4" fillId="4" borderId="1" xfId="0" applyFont="1" applyFill="1" applyBorder="1"/>
    <xf numFmtId="0" fontId="0" fillId="0" borderId="0" xfId="0" applyAlignment="1">
      <alignment horizontal="center"/>
    </xf>
    <xf numFmtId="0" fontId="8" fillId="3" borderId="2" xfId="0" applyFont="1" applyFill="1" applyBorder="1" applyAlignment="1"/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/>
    <xf numFmtId="0" fontId="12" fillId="5" borderId="1" xfId="0" applyFont="1" applyFill="1" applyBorder="1"/>
    <xf numFmtId="0" fontId="10" fillId="0" borderId="0" xfId="0" applyFont="1" applyFill="1" applyBorder="1" applyAlignment="1">
      <alignment horizontal="center"/>
    </xf>
    <xf numFmtId="0" fontId="10" fillId="3" borderId="7" xfId="0" applyFont="1" applyFill="1" applyBorder="1" applyAlignment="1"/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3" borderId="7" xfId="2" applyFill="1" applyBorder="1" applyAlignment="1">
      <alignment horizontal="left" vertical="top" wrapText="1"/>
    </xf>
    <xf numFmtId="3" fontId="0" fillId="0" borderId="1" xfId="3" applyNumberFormat="1" applyFont="1" applyBorder="1"/>
    <xf numFmtId="3" fontId="4" fillId="4" borderId="1" xfId="3" applyNumberFormat="1" applyFont="1" applyFill="1" applyBorder="1"/>
    <xf numFmtId="3" fontId="4" fillId="5" borderId="1" xfId="0" applyNumberFormat="1" applyFont="1" applyFill="1" applyBorder="1"/>
    <xf numFmtId="0" fontId="9" fillId="3" borderId="3" xfId="2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21" fillId="0" borderId="0" xfId="0" applyFont="1" applyFill="1"/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21" fillId="0" borderId="0" xfId="0" applyFont="1"/>
    <xf numFmtId="0" fontId="24" fillId="10" borderId="1" xfId="0" applyFont="1" applyFill="1" applyBorder="1" applyAlignment="1">
      <alignment horizontal="center" wrapText="1"/>
    </xf>
    <xf numFmtId="0" fontId="24" fillId="10" borderId="1" xfId="0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 wrapText="1"/>
    </xf>
    <xf numFmtId="0" fontId="24" fillId="11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" xfId="3" applyNumberFormat="1" applyFont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164" fontId="2" fillId="4" borderId="1" xfId="3" applyNumberFormat="1" applyFont="1" applyFill="1" applyBorder="1" applyProtection="1"/>
    <xf numFmtId="164" fontId="0" fillId="5" borderId="1" xfId="3" applyNumberFormat="1" applyFont="1" applyFill="1" applyBorder="1" applyProtection="1"/>
    <xf numFmtId="0" fontId="0" fillId="0" borderId="0" xfId="0" applyAlignment="1" applyProtection="1">
      <alignment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0" fillId="0" borderId="1" xfId="3" applyNumberFormat="1" applyFont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164" fontId="0" fillId="3" borderId="1" xfId="3" applyNumberFormat="1" applyFont="1" applyFill="1" applyBorder="1" applyAlignment="1" applyProtection="1">
      <alignment wrapText="1"/>
    </xf>
    <xf numFmtId="0" fontId="4" fillId="4" borderId="1" xfId="0" applyFont="1" applyFill="1" applyBorder="1" applyAlignment="1" applyProtection="1">
      <alignment wrapText="1"/>
    </xf>
    <xf numFmtId="164" fontId="2" fillId="4" borderId="1" xfId="3" applyNumberFormat="1" applyFont="1" applyFill="1" applyBorder="1" applyAlignment="1" applyProtection="1">
      <alignment wrapText="1"/>
    </xf>
    <xf numFmtId="0" fontId="12" fillId="5" borderId="1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3" borderId="0" xfId="1" applyFont="1" applyFill="1" applyBorder="1" applyAlignment="1">
      <alignment horizontal="left" wrapText="1"/>
    </xf>
    <xf numFmtId="0" fontId="7" fillId="3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3" borderId="1" xfId="1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center"/>
    </xf>
    <xf numFmtId="0" fontId="23" fillId="11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8" borderId="1" xfId="0" applyFont="1" applyFill="1" applyBorder="1" applyAlignment="1" applyProtection="1">
      <alignment horizontal="center" wrapText="1"/>
      <protection locked="0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17" fillId="2" borderId="4" xfId="0" applyFont="1" applyFill="1" applyBorder="1" applyAlignment="1" applyProtection="1">
      <alignment horizontal="left" wrapText="1"/>
      <protection locked="0"/>
    </xf>
    <xf numFmtId="0" fontId="17" fillId="2" borderId="5" xfId="0" applyFont="1" applyFill="1" applyBorder="1" applyAlignment="1" applyProtection="1">
      <alignment horizontal="left" wrapText="1"/>
      <protection locked="0"/>
    </xf>
    <xf numFmtId="0" fontId="17" fillId="2" borderId="6" xfId="0" applyFont="1" applyFill="1" applyBorder="1" applyAlignment="1" applyProtection="1">
      <alignment horizontal="left" wrapText="1"/>
      <protection locked="0"/>
    </xf>
    <xf numFmtId="0" fontId="18" fillId="7" borderId="4" xfId="0" applyFont="1" applyFill="1" applyBorder="1" applyAlignment="1" applyProtection="1">
      <alignment horizontal="left" wrapText="1"/>
      <protection locked="0"/>
    </xf>
    <xf numFmtId="0" fontId="18" fillId="7" borderId="5" xfId="0" applyFont="1" applyFill="1" applyBorder="1" applyAlignment="1" applyProtection="1">
      <alignment horizontal="left" wrapText="1"/>
      <protection locked="0"/>
    </xf>
    <xf numFmtId="0" fontId="18" fillId="7" borderId="6" xfId="0" applyFont="1" applyFill="1" applyBorder="1" applyAlignment="1" applyProtection="1">
      <alignment horizontal="left" wrapText="1"/>
      <protection locked="0"/>
    </xf>
    <xf numFmtId="0" fontId="17" fillId="6" borderId="4" xfId="0" applyFont="1" applyFill="1" applyBorder="1" applyAlignment="1" applyProtection="1">
      <alignment horizontal="left" wrapText="1"/>
      <protection locked="0"/>
    </xf>
    <xf numFmtId="0" fontId="17" fillId="6" borderId="5" xfId="0" applyFont="1" applyFill="1" applyBorder="1" applyAlignment="1" applyProtection="1">
      <alignment horizontal="left" wrapText="1"/>
      <protection locked="0"/>
    </xf>
    <xf numFmtId="0" fontId="17" fillId="6" borderId="6" xfId="0" applyFont="1" applyFill="1" applyBorder="1" applyAlignment="1" applyProtection="1">
      <alignment horizontal="left" wrapText="1"/>
      <protection locked="0"/>
    </xf>
    <xf numFmtId="0" fontId="18" fillId="9" borderId="4" xfId="0" applyFont="1" applyFill="1" applyBorder="1" applyAlignment="1" applyProtection="1">
      <alignment horizontal="left" wrapText="1"/>
      <protection locked="0"/>
    </xf>
    <xf numFmtId="0" fontId="18" fillId="9" borderId="5" xfId="0" applyFont="1" applyFill="1" applyBorder="1" applyAlignment="1" applyProtection="1">
      <alignment horizontal="left" wrapText="1"/>
      <protection locked="0"/>
    </xf>
    <xf numFmtId="0" fontId="18" fillId="9" borderId="6" xfId="0" applyFont="1" applyFill="1" applyBorder="1" applyAlignment="1" applyProtection="1">
      <alignment horizontal="left" wrapText="1"/>
      <protection locked="0"/>
    </xf>
    <xf numFmtId="0" fontId="14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38100</xdr:rowOff>
    </xdr:from>
    <xdr:to>
      <xdr:col>7</xdr:col>
      <xdr:colOff>385957</xdr:colOff>
      <xdr:row>5</xdr:row>
      <xdr:rowOff>52579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495425"/>
          <a:ext cx="2167132" cy="719329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5</xdr:row>
      <xdr:rowOff>76200</xdr:rowOff>
    </xdr:from>
    <xdr:to>
      <xdr:col>8</xdr:col>
      <xdr:colOff>263652</xdr:colOff>
      <xdr:row>10</xdr:row>
      <xdr:rowOff>22098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2514600"/>
          <a:ext cx="2968752" cy="1146048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8</xdr:row>
      <xdr:rowOff>200025</xdr:rowOff>
    </xdr:from>
    <xdr:to>
      <xdr:col>8</xdr:col>
      <xdr:colOff>118872</xdr:colOff>
      <xdr:row>16</xdr:row>
      <xdr:rowOff>128270</xdr:rowOff>
    </xdr:to>
    <xdr:pic>
      <xdr:nvPicPr>
        <xdr:cNvPr id="9" name="Picture 8" descr="https://www.healthpolicyproject.com/hpp-Intranet/ns/docs/488_PEPFARLogoJPGformat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3419475"/>
          <a:ext cx="2576322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17</xdr:row>
      <xdr:rowOff>142875</xdr:rowOff>
    </xdr:from>
    <xdr:to>
      <xdr:col>8</xdr:col>
      <xdr:colOff>550932</xdr:colOff>
      <xdr:row>19</xdr:row>
      <xdr:rowOff>109653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5143500"/>
          <a:ext cx="2875032" cy="347778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20</xdr:row>
      <xdr:rowOff>57150</xdr:rowOff>
    </xdr:from>
    <xdr:to>
      <xdr:col>8</xdr:col>
      <xdr:colOff>535305</xdr:colOff>
      <xdr:row>23</xdr:row>
      <xdr:rowOff>111443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5629275"/>
          <a:ext cx="2926080" cy="625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/AppData/Local/Microsoft/Windows/INetCache/Content.Outlook/L3KEHZOH/Final%20Harm%20Reduction%20Expenditure%20Tracking%20Tool_r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ty Definitions"/>
      <sheetName val="Activity Classification"/>
      <sheetName val="Service providers"/>
      <sheetName val="Indirect vs Direct"/>
      <sheetName val="Central expenditures-NSP"/>
      <sheetName val="Central expenditures-OST"/>
      <sheetName val="Site staff-NSP"/>
      <sheetName val="Site staff-OST"/>
      <sheetName val="Commodities-NSP"/>
      <sheetName val="Commodities-OST"/>
      <sheetName val="Other direct-NSP&amp;OST"/>
      <sheetName val="Medical equipment-NSP"/>
      <sheetName val="Medical equipment-OST"/>
      <sheetName val="Med equip-NSP-HIDE"/>
      <sheetName val="Med equip-OST-HIDE"/>
      <sheetName val="Non-medical equipment-NSP"/>
      <sheetName val="Non-medical equipment-OST"/>
      <sheetName val="Site overhead- NSP &amp; OST"/>
      <sheetName val="TOTAL EXPENDITURE"/>
      <sheetName val="Central + Staff calc- HIDE"/>
      <sheetName val="NM equip and OH calc-HIDE"/>
      <sheetName val="Dropdown sheet-HIDE"/>
      <sheetName val="Dropdown 2-HIDE"/>
      <sheetName val="Funding source calc-HIDE"/>
    </sheetNames>
    <sheetDataSet>
      <sheetData sheetId="0">
        <row r="7">
          <cell r="E7">
            <v>2012</v>
          </cell>
        </row>
        <row r="8">
          <cell r="E8">
            <v>2013</v>
          </cell>
        </row>
      </sheetData>
      <sheetData sheetId="1"/>
      <sheetData sheetId="2" refreshError="1"/>
      <sheetData sheetId="3">
        <row r="13">
          <cell r="A13" t="str">
            <v>Указать название</v>
          </cell>
        </row>
        <row r="14">
          <cell r="A14" t="str">
            <v>Указать название точки 1</v>
          </cell>
        </row>
        <row r="15">
          <cell r="A15" t="str">
            <v>Указать название точки 2</v>
          </cell>
        </row>
        <row r="16">
          <cell r="A16" t="str">
            <v>Указать название точки 3</v>
          </cell>
        </row>
        <row r="17">
          <cell r="A17" t="str">
            <v>Указать название точки 4</v>
          </cell>
        </row>
        <row r="18">
          <cell r="A18" t="str">
            <v>Указать название точки 5</v>
          </cell>
        </row>
        <row r="19">
          <cell r="A19" t="str">
            <v>Указать название точки 6</v>
          </cell>
        </row>
        <row r="20">
          <cell r="A20" t="str">
            <v>Указать название точки 7</v>
          </cell>
        </row>
        <row r="21">
          <cell r="A21" t="str">
            <v>Указать название точки 8</v>
          </cell>
        </row>
        <row r="22">
          <cell r="A22" t="str">
            <v>Указать название точки 9</v>
          </cell>
        </row>
        <row r="23">
          <cell r="A23" t="str">
            <v>Указать название точки 10</v>
          </cell>
        </row>
        <row r="24">
          <cell r="A24" t="str">
            <v>Указать название точки 11</v>
          </cell>
        </row>
        <row r="25">
          <cell r="A25" t="str">
            <v>Указать название точки 12</v>
          </cell>
        </row>
        <row r="26">
          <cell r="A26" t="str">
            <v>Указать название точки 13</v>
          </cell>
        </row>
        <row r="27">
          <cell r="A27" t="str">
            <v>Указать название точки 14</v>
          </cell>
        </row>
        <row r="28">
          <cell r="A28" t="str">
            <v>Указать название точки 15</v>
          </cell>
        </row>
        <row r="29">
          <cell r="A29" t="str">
            <v>Указать название точки 16</v>
          </cell>
        </row>
        <row r="30">
          <cell r="A30" t="str">
            <v>Указать название точки 17</v>
          </cell>
        </row>
        <row r="31">
          <cell r="A31" t="str">
            <v>Указать название точки 18</v>
          </cell>
        </row>
        <row r="32">
          <cell r="A32" t="str">
            <v>Указать название точки 19</v>
          </cell>
        </row>
        <row r="33">
          <cell r="A33" t="str">
            <v>Указать название точки 20</v>
          </cell>
        </row>
        <row r="34">
          <cell r="A34" t="str">
            <v>Указать название</v>
          </cell>
        </row>
        <row r="35">
          <cell r="A35" t="str">
            <v>Указать название точки 1</v>
          </cell>
        </row>
        <row r="36">
          <cell r="A36" t="str">
            <v>Указать название точки 2</v>
          </cell>
        </row>
        <row r="37">
          <cell r="A37" t="str">
            <v>Указать название точки 3</v>
          </cell>
        </row>
        <row r="38">
          <cell r="A38" t="str">
            <v>Указать название точки 4</v>
          </cell>
        </row>
        <row r="39">
          <cell r="A39" t="str">
            <v>Указать название точки 5</v>
          </cell>
        </row>
        <row r="40">
          <cell r="A40" t="str">
            <v>Указать название точки 6</v>
          </cell>
        </row>
        <row r="41">
          <cell r="A41" t="str">
            <v>Указать название точки 7</v>
          </cell>
        </row>
        <row r="42">
          <cell r="A42" t="str">
            <v>Указать название точки 8</v>
          </cell>
        </row>
        <row r="43">
          <cell r="A43" t="str">
            <v>Указать название точки 9</v>
          </cell>
        </row>
        <row r="44">
          <cell r="A44" t="str">
            <v>Указать название точки 10</v>
          </cell>
        </row>
        <row r="45">
          <cell r="A45" t="str">
            <v>Указать название точки 11</v>
          </cell>
        </row>
        <row r="46">
          <cell r="A46" t="str">
            <v>Указать название точки 12</v>
          </cell>
        </row>
        <row r="47">
          <cell r="A47" t="str">
            <v>Указать название точки 13</v>
          </cell>
        </row>
        <row r="48">
          <cell r="A48" t="str">
            <v>Указать название точки 14</v>
          </cell>
        </row>
        <row r="49">
          <cell r="A49" t="str">
            <v>Указать название точки 15</v>
          </cell>
        </row>
        <row r="50">
          <cell r="A50" t="str">
            <v>Указать название точки 16</v>
          </cell>
        </row>
        <row r="51">
          <cell r="A51" t="str">
            <v>Указать название точки 17</v>
          </cell>
        </row>
        <row r="52">
          <cell r="A52" t="str">
            <v>Указать название точки 18</v>
          </cell>
        </row>
        <row r="53">
          <cell r="A53" t="str">
            <v>Указать название точки 19</v>
          </cell>
        </row>
        <row r="54">
          <cell r="A54" t="str">
            <v>Указать название точки 20</v>
          </cell>
        </row>
        <row r="55">
          <cell r="A55" t="str">
            <v>Указать название</v>
          </cell>
        </row>
        <row r="56">
          <cell r="A56" t="str">
            <v>Указать название точки 1</v>
          </cell>
        </row>
        <row r="57">
          <cell r="A57" t="str">
            <v>Указать название точки 2</v>
          </cell>
        </row>
        <row r="58">
          <cell r="A58" t="str">
            <v>Указать название точки 3</v>
          </cell>
        </row>
        <row r="59">
          <cell r="A59" t="str">
            <v>Указать название точки 4</v>
          </cell>
        </row>
        <row r="60">
          <cell r="A60" t="str">
            <v>Указать название точки 5</v>
          </cell>
        </row>
        <row r="61">
          <cell r="A61" t="str">
            <v>Указать название точки 6</v>
          </cell>
        </row>
        <row r="62">
          <cell r="A62" t="str">
            <v>Указать название точки 7</v>
          </cell>
        </row>
        <row r="63">
          <cell r="A63" t="str">
            <v>Указать название точки 8</v>
          </cell>
        </row>
        <row r="64">
          <cell r="A64" t="str">
            <v>Указать название точки 9</v>
          </cell>
        </row>
        <row r="65">
          <cell r="A65" t="str">
            <v>Указать название точки 10</v>
          </cell>
        </row>
        <row r="66">
          <cell r="A66" t="str">
            <v>Указать название точки 11</v>
          </cell>
        </row>
        <row r="67">
          <cell r="A67" t="str">
            <v>Указать название точки 12</v>
          </cell>
        </row>
        <row r="68">
          <cell r="A68" t="str">
            <v>Указать название точки 13</v>
          </cell>
        </row>
        <row r="69">
          <cell r="A69" t="str">
            <v>Указать название точки 14</v>
          </cell>
        </row>
        <row r="70">
          <cell r="A70" t="str">
            <v>Указать название точки 15</v>
          </cell>
        </row>
        <row r="71">
          <cell r="A71" t="str">
            <v>Указать название точки 16</v>
          </cell>
        </row>
        <row r="72">
          <cell r="A72" t="str">
            <v>Указать название точки 17</v>
          </cell>
        </row>
        <row r="73">
          <cell r="A73" t="str">
            <v>Указать название точки 18</v>
          </cell>
        </row>
        <row r="74">
          <cell r="A74" t="str">
            <v>Указать название точки 19</v>
          </cell>
        </row>
        <row r="75">
          <cell r="A75" t="str">
            <v>Указать название точки 20</v>
          </cell>
        </row>
        <row r="76">
          <cell r="A76" t="str">
            <v>Указать название</v>
          </cell>
        </row>
        <row r="77">
          <cell r="A77" t="str">
            <v>Указать название точки 1</v>
          </cell>
        </row>
        <row r="78">
          <cell r="A78" t="str">
            <v>Указать название точки 2</v>
          </cell>
        </row>
        <row r="79">
          <cell r="A79" t="str">
            <v>Указать название точки 3</v>
          </cell>
        </row>
        <row r="80">
          <cell r="A80" t="str">
            <v>Указать название точки 4</v>
          </cell>
        </row>
        <row r="81">
          <cell r="A81" t="str">
            <v>Указать название точки 5</v>
          </cell>
        </row>
        <row r="82">
          <cell r="A82" t="str">
            <v>Указать название точки 6</v>
          </cell>
        </row>
        <row r="83">
          <cell r="A83" t="str">
            <v>Указать название точки 7</v>
          </cell>
        </row>
        <row r="84">
          <cell r="A84" t="str">
            <v>Указать название точки 8</v>
          </cell>
        </row>
        <row r="85">
          <cell r="A85" t="str">
            <v>Указать название точки 9</v>
          </cell>
        </row>
        <row r="86">
          <cell r="A86" t="str">
            <v>Указать название точки 10</v>
          </cell>
        </row>
        <row r="87">
          <cell r="A87" t="str">
            <v>Указать название точки 11</v>
          </cell>
        </row>
        <row r="88">
          <cell r="A88" t="str">
            <v>Указать название точки 12</v>
          </cell>
        </row>
        <row r="89">
          <cell r="A89" t="str">
            <v>Указать название точки 13</v>
          </cell>
        </row>
        <row r="90">
          <cell r="A90" t="str">
            <v>Указать название точки 14</v>
          </cell>
        </row>
        <row r="91">
          <cell r="A91" t="str">
            <v>Указать название точки 15</v>
          </cell>
        </row>
        <row r="92">
          <cell r="A92" t="str">
            <v>Указать название точки 16</v>
          </cell>
        </row>
        <row r="93">
          <cell r="A93" t="str">
            <v>Указать название точки 17</v>
          </cell>
        </row>
        <row r="94">
          <cell r="A94" t="str">
            <v>Указать название точки 18</v>
          </cell>
        </row>
        <row r="95">
          <cell r="A95" t="str">
            <v>Указать название точки 19</v>
          </cell>
        </row>
        <row r="96">
          <cell r="A96" t="str">
            <v>Указать название точки 20</v>
          </cell>
        </row>
        <row r="97">
          <cell r="A97" t="str">
            <v>Указать название</v>
          </cell>
        </row>
        <row r="98">
          <cell r="A98" t="str">
            <v>Указать название точки 1</v>
          </cell>
        </row>
        <row r="99">
          <cell r="A99" t="str">
            <v>Указать название точки 2</v>
          </cell>
        </row>
        <row r="100">
          <cell r="A100" t="str">
            <v>Указать название точки 3</v>
          </cell>
        </row>
        <row r="101">
          <cell r="A101" t="str">
            <v>Указать название точки 4</v>
          </cell>
        </row>
        <row r="102">
          <cell r="A102" t="str">
            <v>Указать название точки 5</v>
          </cell>
        </row>
        <row r="103">
          <cell r="A103" t="str">
            <v>Указать название точки 6</v>
          </cell>
        </row>
        <row r="104">
          <cell r="A104" t="str">
            <v>Указать название точки 7</v>
          </cell>
        </row>
        <row r="105">
          <cell r="A105" t="str">
            <v>Указать название точки 8</v>
          </cell>
        </row>
        <row r="106">
          <cell r="A106" t="str">
            <v>Указать название точки 9</v>
          </cell>
        </row>
        <row r="107">
          <cell r="A107" t="str">
            <v>Указать название точки 10</v>
          </cell>
        </row>
        <row r="108">
          <cell r="A108" t="str">
            <v>Указать название точки 11</v>
          </cell>
        </row>
        <row r="109">
          <cell r="A109" t="str">
            <v>Указать название точки 12</v>
          </cell>
        </row>
        <row r="110">
          <cell r="A110" t="str">
            <v>Указать название точки 13</v>
          </cell>
        </row>
        <row r="111">
          <cell r="A111" t="str">
            <v>Указать название точки 14</v>
          </cell>
        </row>
        <row r="112">
          <cell r="A112" t="str">
            <v>Указать название точки 15</v>
          </cell>
        </row>
        <row r="113">
          <cell r="A113" t="str">
            <v>Указать название точки 16</v>
          </cell>
        </row>
        <row r="114">
          <cell r="A114" t="str">
            <v>Указать название точки 17</v>
          </cell>
        </row>
        <row r="115">
          <cell r="A115" t="str">
            <v>Указать название точки 18</v>
          </cell>
        </row>
        <row r="116">
          <cell r="A116" t="str">
            <v>Указать название точки 19</v>
          </cell>
        </row>
        <row r="117">
          <cell r="A117" t="str">
            <v>Указать название точки 20</v>
          </cell>
        </row>
        <row r="118">
          <cell r="A118" t="str">
            <v>Указать название</v>
          </cell>
        </row>
        <row r="119">
          <cell r="A119" t="str">
            <v>Указать название точки 1</v>
          </cell>
        </row>
        <row r="120">
          <cell r="A120" t="str">
            <v>Указать название точки 2</v>
          </cell>
        </row>
        <row r="121">
          <cell r="A121" t="str">
            <v>Указать название точки 3</v>
          </cell>
        </row>
        <row r="122">
          <cell r="A122" t="str">
            <v>Указать название точки 4</v>
          </cell>
        </row>
        <row r="123">
          <cell r="A123" t="str">
            <v>Указать название точки 5</v>
          </cell>
        </row>
        <row r="124">
          <cell r="A124" t="str">
            <v>Указать название точки 6</v>
          </cell>
        </row>
        <row r="125">
          <cell r="A125" t="str">
            <v>Указать название точки 7</v>
          </cell>
        </row>
        <row r="126">
          <cell r="A126" t="str">
            <v>Указать название точки 8</v>
          </cell>
        </row>
        <row r="127">
          <cell r="A127" t="str">
            <v>Указать название точки 9</v>
          </cell>
        </row>
        <row r="128">
          <cell r="A128" t="str">
            <v>Указать название точки 10</v>
          </cell>
        </row>
        <row r="129">
          <cell r="A129" t="str">
            <v>Указать название точки 11</v>
          </cell>
        </row>
        <row r="130">
          <cell r="A130" t="str">
            <v>Указать название точки 12</v>
          </cell>
        </row>
        <row r="131">
          <cell r="A131" t="str">
            <v>Указать название точки 13</v>
          </cell>
        </row>
        <row r="132">
          <cell r="A132" t="str">
            <v>Указать название точки 14</v>
          </cell>
        </row>
        <row r="133">
          <cell r="A133" t="str">
            <v>Указать название точки 15</v>
          </cell>
        </row>
        <row r="134">
          <cell r="A134" t="str">
            <v>Указать название точки 16</v>
          </cell>
        </row>
        <row r="135">
          <cell r="A135" t="str">
            <v>Указать название точки 17</v>
          </cell>
        </row>
        <row r="136">
          <cell r="A136" t="str">
            <v>Указать название точки 18</v>
          </cell>
        </row>
        <row r="137">
          <cell r="A137" t="str">
            <v>Указать название точки 19</v>
          </cell>
        </row>
        <row r="138">
          <cell r="A138" t="str">
            <v>Указать название точки 20</v>
          </cell>
        </row>
        <row r="139">
          <cell r="A139" t="str">
            <v>Указать название</v>
          </cell>
        </row>
        <row r="140">
          <cell r="A140" t="str">
            <v>Указать название точки 1</v>
          </cell>
        </row>
        <row r="141">
          <cell r="A141" t="str">
            <v>Указать название точки 2</v>
          </cell>
        </row>
        <row r="142">
          <cell r="A142" t="str">
            <v>Указать название точки 3</v>
          </cell>
        </row>
        <row r="143">
          <cell r="A143" t="str">
            <v>Указать название точки 4</v>
          </cell>
        </row>
        <row r="144">
          <cell r="A144" t="str">
            <v>Указать название точки 5</v>
          </cell>
        </row>
        <row r="145">
          <cell r="A145" t="str">
            <v>Указать название точки 6</v>
          </cell>
        </row>
        <row r="146">
          <cell r="A146" t="str">
            <v>Указать название точки 7</v>
          </cell>
        </row>
        <row r="147">
          <cell r="A147" t="str">
            <v>Указать название точки 8</v>
          </cell>
        </row>
        <row r="148">
          <cell r="A148" t="str">
            <v>Указать название точки 9</v>
          </cell>
        </row>
        <row r="149">
          <cell r="A149" t="str">
            <v>Указать название точки 10</v>
          </cell>
        </row>
        <row r="150">
          <cell r="A150" t="str">
            <v>Указать название точки 11</v>
          </cell>
        </row>
        <row r="151">
          <cell r="A151" t="str">
            <v>Указать название точки 12</v>
          </cell>
        </row>
        <row r="152">
          <cell r="A152" t="str">
            <v>Указать название точки 13</v>
          </cell>
        </row>
        <row r="153">
          <cell r="A153" t="str">
            <v>Указать название точки 14</v>
          </cell>
        </row>
        <row r="154">
          <cell r="A154" t="str">
            <v>Указать название точки 15</v>
          </cell>
        </row>
        <row r="155">
          <cell r="A155" t="str">
            <v>Указать название точки 16</v>
          </cell>
        </row>
        <row r="156">
          <cell r="A156" t="str">
            <v>Указать название точки 17</v>
          </cell>
        </row>
        <row r="157">
          <cell r="A157" t="str">
            <v>Указать название точки 18</v>
          </cell>
        </row>
        <row r="158">
          <cell r="A158" t="str">
            <v>Указать название точки 19</v>
          </cell>
        </row>
        <row r="159">
          <cell r="A159" t="str">
            <v>Указать название точки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">
          <cell r="C3" t="str">
            <v>Холодильник</v>
          </cell>
          <cell r="D3" t="str">
            <v>Компьютеры</v>
          </cell>
          <cell r="G3" t="str">
            <v>Холодильник</v>
          </cell>
          <cell r="H3" t="str">
            <v>Компьютеры</v>
          </cell>
        </row>
        <row r="4">
          <cell r="C4" t="str">
            <v>Лабораторный стол</v>
          </cell>
          <cell r="D4" t="str">
            <v>Принтеры</v>
          </cell>
          <cell r="G4" t="str">
            <v>Дозиметры - электронные</v>
          </cell>
          <cell r="H4" t="str">
            <v>Принтеры</v>
          </cell>
        </row>
        <row r="5">
          <cell r="C5" t="str">
            <v>Лабораторный стул</v>
          </cell>
          <cell r="D5" t="str">
            <v>Сканнеры</v>
          </cell>
          <cell r="G5" t="str">
            <v>Дозиметр - механический</v>
          </cell>
          <cell r="H5" t="str">
            <v>Сканнеры</v>
          </cell>
        </row>
        <row r="6">
          <cell r="C6" t="str">
            <v>Стол для проведения добровольного тестирования и консультирования</v>
          </cell>
          <cell r="D6" t="str">
            <v>Ксерокс</v>
          </cell>
          <cell r="G6" t="str">
            <v xml:space="preserve"> Алкогольно-респираторная трубка</v>
          </cell>
          <cell r="H6" t="str">
            <v>Комбинированный аппарат принтер-сканнер-ксерокс</v>
          </cell>
        </row>
        <row r="7">
          <cell r="C7" t="str">
            <v xml:space="preserve"> Пипетка прямого вытеснения</v>
          </cell>
          <cell r="D7" t="str">
            <v>Комбинированный аппарат принтер-сканнер-ксерокс</v>
          </cell>
          <cell r="G7" t="str">
            <v>Мониторы кровяного давления</v>
          </cell>
          <cell r="H7" t="str">
            <v>Измельчитель бумаги (шредер)</v>
          </cell>
        </row>
        <row r="8">
          <cell r="C8" t="str">
            <v>Медицинский шкаф</v>
          </cell>
          <cell r="D8" t="str">
            <v>Магнитная настеннка доска</v>
          </cell>
          <cell r="G8" t="str">
            <v>Механические пипетки</v>
          </cell>
          <cell r="H8" t="str">
            <v>Факсы</v>
          </cell>
        </row>
        <row r="9">
          <cell r="C9" t="str">
            <v>Взрослый манекен для искусственного дыхания</v>
          </cell>
          <cell r="D9" t="str">
            <v>Факс и телефон</v>
          </cell>
          <cell r="G9" t="str">
            <v>Мебель-тройка</v>
          </cell>
          <cell r="H9" t="str">
            <v>Столы</v>
          </cell>
        </row>
        <row r="10">
          <cell r="C10" t="str">
            <v>Другое (указать)</v>
          </cell>
          <cell r="D10" t="str">
            <v>Мини-телефонная станция</v>
          </cell>
          <cell r="G10" t="str">
            <v>Лабораторная мебель (шкаф, стол и т.д.)</v>
          </cell>
          <cell r="H10" t="str">
            <v>Стулья</v>
          </cell>
        </row>
        <row r="11">
          <cell r="D11" t="str">
            <v>Автомобили</v>
          </cell>
          <cell r="G11" t="str">
            <v>Оборудование для дистилляции воды</v>
          </cell>
          <cell r="H11" t="str">
            <v>Книжные полки</v>
          </cell>
        </row>
        <row r="12">
          <cell r="D12" t="str">
            <v>Кондиционер</v>
          </cell>
          <cell r="G12" t="str">
            <v>Диспенсер для воды</v>
          </cell>
          <cell r="H12" t="str">
            <v>Картотечный шкаф</v>
          </cell>
        </row>
        <row r="13">
          <cell r="D13" t="str">
            <v>Обогреватель</v>
          </cell>
          <cell r="G13" t="str">
            <v>Гиря для весов (100g. F1)</v>
          </cell>
          <cell r="H13" t="str">
            <v>Тумбочка</v>
          </cell>
        </row>
        <row r="14">
          <cell r="D14" t="str">
            <v>Столы</v>
          </cell>
          <cell r="G14" t="str">
            <v>Гиря для весов (200g. F1)</v>
          </cell>
          <cell r="H14" t="str">
            <v>Сейф</v>
          </cell>
        </row>
        <row r="15">
          <cell r="D15" t="str">
            <v>Стулья</v>
          </cell>
          <cell r="G15" t="str">
            <v>Весы ED-6H</v>
          </cell>
          <cell r="H15" t="str">
            <v>Гардероб</v>
          </cell>
        </row>
        <row r="16">
          <cell r="D16" t="str">
            <v>Книжные полки</v>
          </cell>
          <cell r="G16" t="str">
            <v>Весы 2kg</v>
          </cell>
          <cell r="H16" t="str">
            <v>Вешалки для одежды</v>
          </cell>
        </row>
        <row r="17">
          <cell r="D17" t="str">
            <v>Другая мебель</v>
          </cell>
          <cell r="G17" t="str">
            <v>Весы MWP-300N</v>
          </cell>
          <cell r="H17" t="str">
            <v>Другая мебель</v>
          </cell>
        </row>
        <row r="18">
          <cell r="D18" t="str">
            <v>Цифровая фото- или видеокамера</v>
          </cell>
          <cell r="G18" t="str">
            <v>Бутылка для дозиметра 1000 ml</v>
          </cell>
          <cell r="H18" t="str">
            <v>Автомобили</v>
          </cell>
        </row>
        <row r="19">
          <cell r="D19" t="str">
            <v>Пылесос</v>
          </cell>
          <cell r="G19" t="str">
            <v>GeneXpert</v>
          </cell>
          <cell r="H19" t="str">
            <v>Бензиновый генератор</v>
          </cell>
        </row>
        <row r="20">
          <cell r="D20" t="str">
            <v>Настенные часы</v>
          </cell>
          <cell r="G20" t="str">
            <v>Другое (указать)</v>
          </cell>
          <cell r="H20" t="str">
            <v>Кондиционер</v>
          </cell>
        </row>
        <row r="21">
          <cell r="D21" t="str">
            <v>Телевизор</v>
          </cell>
          <cell r="G21" t="str">
            <v>Другое (указать)</v>
          </cell>
          <cell r="H21" t="str">
            <v>Обогреватель</v>
          </cell>
        </row>
        <row r="22">
          <cell r="D22" t="str">
            <v>ДВД-плейер</v>
          </cell>
          <cell r="H22" t="str">
            <v>Устройство бесперебойного питания</v>
          </cell>
        </row>
        <row r="23">
          <cell r="D23" t="str">
            <v>Кассетный магнитофон</v>
          </cell>
          <cell r="H23" t="str">
            <v>Цифровая фото- или видеокамера</v>
          </cell>
        </row>
        <row r="24">
          <cell r="D24" t="str">
            <v>Калькулятор</v>
          </cell>
          <cell r="H24" t="str">
            <v>Устройство видеонаблюдения (с функцией записи)</v>
          </cell>
        </row>
        <row r="25">
          <cell r="D25" t="str">
            <v>Устройство бесперебойного питания</v>
          </cell>
          <cell r="H25" t="str">
            <v>Блок подключения к кабельному телевидению</v>
          </cell>
        </row>
        <row r="26">
          <cell r="D26" t="str">
            <v>Генератор</v>
          </cell>
          <cell r="H26" t="str">
            <v>Другое (указать)</v>
          </cell>
        </row>
        <row r="27">
          <cell r="D27" t="str">
            <v>Стиральная машина</v>
          </cell>
        </row>
        <row r="28">
          <cell r="D28" t="str">
            <v>Цифровой проектор</v>
          </cell>
        </row>
        <row r="29">
          <cell r="D29" t="str">
            <v>Диспенсер для воды</v>
          </cell>
        </row>
        <row r="30">
          <cell r="D30" t="str">
            <v>Другое (указать)</v>
          </cell>
        </row>
        <row r="31">
          <cell r="D31" t="str">
            <v>Другое (указать)</v>
          </cell>
        </row>
      </sheetData>
      <sheetData sheetId="23">
        <row r="1">
          <cell r="A1" t="str">
            <v>ПИШ_Выс_Приор</v>
          </cell>
          <cell r="B1" t="str">
            <v>ПИШ_Сред_Приор</v>
          </cell>
          <cell r="C1" t="str">
            <v>ПИШ_Низ_Приор</v>
          </cell>
          <cell r="D1" t="str">
            <v>ОЗТ_Выс_Приор</v>
          </cell>
          <cell r="E1" t="str">
            <v>ОЗТ_Сред_Приор</v>
          </cell>
          <cell r="F1" t="str">
            <v>ОЗТ_Низ_Приор</v>
          </cell>
        </row>
        <row r="2">
          <cell r="J2" t="str">
            <v>Да</v>
          </cell>
          <cell r="L2" t="str">
            <v>Глобальный фонд</v>
          </cell>
        </row>
        <row r="3">
          <cell r="J3" t="str">
            <v>Нет</v>
          </cell>
          <cell r="L3" t="str">
            <v>Национальное правительство</v>
          </cell>
        </row>
        <row r="4">
          <cell r="L4" t="str">
            <v>Другое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J11" sqref="J11"/>
    </sheetView>
  </sheetViews>
  <sheetFormatPr defaultColWidth="8.85546875" defaultRowHeight="15" x14ac:dyDescent="0.25"/>
  <cols>
    <col min="1" max="1" width="9" customWidth="1"/>
    <col min="2" max="2" width="41.28515625" customWidth="1"/>
    <col min="3" max="3" width="8.85546875" customWidth="1"/>
    <col min="10" max="10" width="51.85546875" customWidth="1"/>
  </cols>
  <sheetData>
    <row r="1" spans="1:11" ht="106.5" customHeight="1" x14ac:dyDescent="0.6">
      <c r="A1" s="70" t="s">
        <v>80</v>
      </c>
      <c r="B1" s="70"/>
      <c r="C1" s="70"/>
      <c r="D1" s="70"/>
      <c r="E1" s="70"/>
      <c r="F1" s="70"/>
      <c r="G1" s="70"/>
      <c r="H1" s="70"/>
      <c r="I1" s="70"/>
      <c r="J1" s="70"/>
    </row>
    <row r="2" spans="1:1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x14ac:dyDescent="0.25">
      <c r="B3" s="72"/>
      <c r="C3" s="72"/>
      <c r="D3" s="72"/>
      <c r="E3" s="72"/>
      <c r="F3" s="72"/>
      <c r="G3" s="72"/>
    </row>
    <row r="4" spans="1:11" ht="27" customHeight="1" x14ac:dyDescent="0.25">
      <c r="B4" s="73" t="s">
        <v>81</v>
      </c>
      <c r="C4" s="8"/>
      <c r="D4" s="8"/>
      <c r="E4" s="8"/>
      <c r="F4" s="8"/>
      <c r="G4" s="8"/>
      <c r="H4" s="8"/>
      <c r="I4" s="8"/>
      <c r="J4" s="8"/>
      <c r="K4" s="9"/>
    </row>
    <row r="5" spans="1:11" ht="28.5" customHeight="1" x14ac:dyDescent="0.25">
      <c r="B5" s="73"/>
    </row>
    <row r="6" spans="1:11" ht="31.5" customHeight="1" x14ac:dyDescent="0.25">
      <c r="B6" s="73"/>
    </row>
    <row r="7" spans="1:11" x14ac:dyDescent="0.25">
      <c r="B7" s="73"/>
    </row>
    <row r="9" spans="1:11" ht="18" x14ac:dyDescent="0.25">
      <c r="B9" s="4" t="s">
        <v>1</v>
      </c>
    </row>
    <row r="10" spans="1:11" x14ac:dyDescent="0.25">
      <c r="B10" s="16" t="s">
        <v>2</v>
      </c>
    </row>
    <row r="11" spans="1:11" x14ac:dyDescent="0.25">
      <c r="B11" s="16" t="s">
        <v>3</v>
      </c>
    </row>
    <row r="12" spans="1:11" x14ac:dyDescent="0.25">
      <c r="B12" s="16" t="s">
        <v>4</v>
      </c>
    </row>
    <row r="13" spans="1:11" x14ac:dyDescent="0.25">
      <c r="B13" s="20" t="s">
        <v>5</v>
      </c>
    </row>
    <row r="15" spans="1:11" ht="17.2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9.9499999999999993" customHeight="1" x14ac:dyDescent="0.25"/>
  </sheetData>
  <mergeCells count="4">
    <mergeCell ref="A1:J1"/>
    <mergeCell ref="A2:J2"/>
    <mergeCell ref="B3:G3"/>
    <mergeCell ref="B4:B7"/>
  </mergeCells>
  <hyperlinks>
    <hyperlink ref="B10" location="'Input sheet'!A1" display="Рабочая страница для ввода данных"/>
    <hyperlink ref="B11" location="'Resource needs'!A1" display="Потребности в средствах"/>
    <hyperlink ref="B12" location="'Funding commitments'!A1" display="Выделенные средства"/>
    <hyperlink ref="B13" location="'Funding gap analysis'!A1" display="Анализ пробела в финансировании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zoomScale="90" zoomScaleNormal="90" zoomScalePageLayoutView="90" workbookViewId="0">
      <selection activeCell="J8" sqref="J8"/>
    </sheetView>
  </sheetViews>
  <sheetFormatPr defaultColWidth="8.85546875" defaultRowHeight="14.25" x14ac:dyDescent="0.2"/>
  <cols>
    <col min="1" max="4" width="40.7109375" style="32" customWidth="1"/>
    <col min="5" max="16384" width="8.85546875" style="32"/>
  </cols>
  <sheetData>
    <row r="1" spans="1:4" s="29" customFormat="1" ht="20.25" x14ac:dyDescent="0.3">
      <c r="A1" s="28" t="s">
        <v>82</v>
      </c>
      <c r="B1" s="28"/>
      <c r="C1" s="28"/>
    </row>
    <row r="2" spans="1:4" s="29" customFormat="1" ht="18.75" x14ac:dyDescent="0.3">
      <c r="A2" s="30" t="s">
        <v>31</v>
      </c>
      <c r="B2" s="30"/>
      <c r="C2" s="30"/>
    </row>
    <row r="3" spans="1:4" ht="18.75" x14ac:dyDescent="0.3">
      <c r="A3" s="31"/>
      <c r="B3" s="31"/>
      <c r="C3" s="31"/>
    </row>
    <row r="4" spans="1:4" ht="23.25" x14ac:dyDescent="0.35">
      <c r="A4" s="74" t="s">
        <v>8</v>
      </c>
      <c r="B4" s="74"/>
      <c r="C4" s="75" t="s">
        <v>9</v>
      </c>
      <c r="D4" s="75"/>
    </row>
    <row r="5" spans="1:4" ht="54" x14ac:dyDescent="0.25">
      <c r="A5" s="33" t="s">
        <v>32</v>
      </c>
      <c r="B5" s="34" t="s">
        <v>33</v>
      </c>
      <c r="C5" s="35" t="s">
        <v>34</v>
      </c>
      <c r="D5" s="36" t="s">
        <v>33</v>
      </c>
    </row>
    <row r="6" spans="1:4" ht="18" hidden="1" x14ac:dyDescent="0.25">
      <c r="A6" s="34"/>
      <c r="B6" s="34"/>
      <c r="C6" s="36"/>
      <c r="D6" s="36"/>
    </row>
    <row r="7" spans="1:4" ht="108" x14ac:dyDescent="0.2">
      <c r="A7" s="37" t="s">
        <v>35</v>
      </c>
      <c r="B7" s="38" t="s">
        <v>95</v>
      </c>
      <c r="C7" s="37" t="s">
        <v>11</v>
      </c>
      <c r="D7" s="38" t="s">
        <v>36</v>
      </c>
    </row>
    <row r="8" spans="1:4" ht="72" x14ac:dyDescent="0.2">
      <c r="A8" s="37" t="s">
        <v>37</v>
      </c>
      <c r="B8" s="38" t="s">
        <v>38</v>
      </c>
      <c r="C8" s="39" t="s">
        <v>39</v>
      </c>
      <c r="D8" s="38" t="s">
        <v>40</v>
      </c>
    </row>
    <row r="9" spans="1:4" ht="48" x14ac:dyDescent="0.2">
      <c r="A9" s="37" t="s">
        <v>84</v>
      </c>
      <c r="B9" s="38" t="s">
        <v>41</v>
      </c>
      <c r="C9" s="39" t="s">
        <v>42</v>
      </c>
      <c r="D9" s="38" t="s">
        <v>43</v>
      </c>
    </row>
    <row r="10" spans="1:4" ht="84" x14ac:dyDescent="0.2">
      <c r="A10" s="37" t="s">
        <v>44</v>
      </c>
      <c r="B10" s="38" t="s">
        <v>45</v>
      </c>
      <c r="C10" s="39" t="s">
        <v>46</v>
      </c>
      <c r="D10" s="38" t="s">
        <v>47</v>
      </c>
    </row>
    <row r="11" spans="1:4" ht="48" x14ac:dyDescent="0.2">
      <c r="A11" s="39" t="s">
        <v>48</v>
      </c>
      <c r="B11" s="38" t="s">
        <v>49</v>
      </c>
      <c r="C11" s="39" t="s">
        <v>50</v>
      </c>
      <c r="D11" s="38" t="s">
        <v>51</v>
      </c>
    </row>
    <row r="12" spans="1:4" ht="72" x14ac:dyDescent="0.2">
      <c r="A12" s="39" t="s">
        <v>52</v>
      </c>
      <c r="B12" s="38" t="s">
        <v>83</v>
      </c>
      <c r="C12" s="39" t="s">
        <v>53</v>
      </c>
      <c r="D12" s="38" t="s">
        <v>41</v>
      </c>
    </row>
    <row r="13" spans="1:4" ht="48" x14ac:dyDescent="0.2">
      <c r="A13" s="39" t="s">
        <v>54</v>
      </c>
      <c r="B13" s="38" t="s">
        <v>55</v>
      </c>
      <c r="C13" s="37" t="s">
        <v>56</v>
      </c>
      <c r="D13" s="38" t="s">
        <v>57</v>
      </c>
    </row>
    <row r="14" spans="1:4" ht="84" x14ac:dyDescent="0.2">
      <c r="A14" s="39" t="s">
        <v>56</v>
      </c>
      <c r="B14" s="38" t="s">
        <v>58</v>
      </c>
      <c r="C14" s="37" t="s">
        <v>44</v>
      </c>
      <c r="D14" s="38" t="s">
        <v>45</v>
      </c>
    </row>
    <row r="15" spans="1:4" ht="36" x14ac:dyDescent="0.2">
      <c r="A15" s="39" t="s">
        <v>59</v>
      </c>
      <c r="B15" s="38" t="s">
        <v>60</v>
      </c>
      <c r="C15" s="39" t="s">
        <v>48</v>
      </c>
      <c r="D15" s="38" t="s">
        <v>49</v>
      </c>
    </row>
    <row r="16" spans="1:4" ht="60" x14ac:dyDescent="0.2">
      <c r="A16" s="37" t="s">
        <v>61</v>
      </c>
      <c r="B16" s="38" t="s">
        <v>62</v>
      </c>
      <c r="C16" s="39" t="s">
        <v>63</v>
      </c>
      <c r="D16" s="38" t="s">
        <v>64</v>
      </c>
    </row>
    <row r="17" spans="1:4" ht="72" x14ac:dyDescent="0.2">
      <c r="A17" s="40" t="s">
        <v>63</v>
      </c>
      <c r="B17" s="41" t="s">
        <v>64</v>
      </c>
      <c r="C17" s="39" t="s">
        <v>52</v>
      </c>
      <c r="D17" s="38" t="s">
        <v>83</v>
      </c>
    </row>
    <row r="18" spans="1:4" ht="48" x14ac:dyDescent="0.2">
      <c r="A18" s="42" t="s">
        <v>46</v>
      </c>
      <c r="B18" s="38" t="s">
        <v>85</v>
      </c>
      <c r="C18" s="39" t="s">
        <v>54</v>
      </c>
      <c r="D18" s="41" t="s">
        <v>55</v>
      </c>
    </row>
    <row r="19" spans="1:4" ht="60" x14ac:dyDescent="0.2">
      <c r="A19" s="42" t="s">
        <v>65</v>
      </c>
      <c r="B19" s="38" t="s">
        <v>66</v>
      </c>
      <c r="C19" s="43" t="s">
        <v>61</v>
      </c>
      <c r="D19" s="41" t="s">
        <v>62</v>
      </c>
    </row>
    <row r="20" spans="1:4" ht="48" x14ac:dyDescent="0.2">
      <c r="A20" s="42" t="s">
        <v>67</v>
      </c>
      <c r="B20" s="38" t="s">
        <v>86</v>
      </c>
      <c r="C20" s="40" t="s">
        <v>37</v>
      </c>
      <c r="D20" s="38" t="s">
        <v>68</v>
      </c>
    </row>
    <row r="21" spans="1:4" ht="36" x14ac:dyDescent="0.2">
      <c r="A21" s="44" t="s">
        <v>71</v>
      </c>
      <c r="B21" s="45" t="s">
        <v>72</v>
      </c>
      <c r="C21" s="46" t="s">
        <v>69</v>
      </c>
      <c r="D21" s="38" t="s">
        <v>70</v>
      </c>
    </row>
    <row r="22" spans="1:4" ht="30" customHeight="1" x14ac:dyDescent="0.2">
      <c r="A22" s="47" t="s">
        <v>73</v>
      </c>
      <c r="B22" s="39" t="s">
        <v>74</v>
      </c>
      <c r="C22" s="48" t="s">
        <v>71</v>
      </c>
      <c r="D22" s="38" t="s">
        <v>72</v>
      </c>
    </row>
    <row r="23" spans="1:4" ht="30" customHeight="1" x14ac:dyDescent="0.2">
      <c r="A23" s="47"/>
      <c r="B23" s="39"/>
      <c r="C23" s="48" t="s">
        <v>73</v>
      </c>
      <c r="D23" s="38" t="s">
        <v>74</v>
      </c>
    </row>
    <row r="24" spans="1:4" ht="21" customHeight="1" x14ac:dyDescent="0.2">
      <c r="A24" s="47"/>
      <c r="B24" s="39"/>
      <c r="C24" s="46" t="s">
        <v>75</v>
      </c>
      <c r="D24" s="38" t="s">
        <v>76</v>
      </c>
    </row>
    <row r="25" spans="1:4" ht="37.5" customHeight="1" x14ac:dyDescent="0.2">
      <c r="A25" s="47"/>
      <c r="B25" s="39"/>
      <c r="C25" s="48" t="s">
        <v>77</v>
      </c>
      <c r="D25" s="38" t="s">
        <v>78</v>
      </c>
    </row>
    <row r="26" spans="1:4" ht="30" customHeight="1" x14ac:dyDescent="0.2">
      <c r="A26" s="47"/>
      <c r="B26" s="39"/>
      <c r="C26" s="47"/>
      <c r="D26" s="39"/>
    </row>
    <row r="27" spans="1:4" ht="30" customHeight="1" x14ac:dyDescent="0.2">
      <c r="A27" s="47"/>
      <c r="B27" s="39"/>
      <c r="C27" s="47"/>
      <c r="D27" s="39"/>
    </row>
    <row r="28" spans="1:4" ht="30" customHeight="1" x14ac:dyDescent="0.2">
      <c r="A28" s="47"/>
      <c r="B28" s="39"/>
      <c r="C28" s="47"/>
      <c r="D28" s="39"/>
    </row>
    <row r="29" spans="1:4" ht="30" customHeight="1" x14ac:dyDescent="0.2">
      <c r="A29" s="47"/>
      <c r="B29" s="39"/>
      <c r="C29" s="47"/>
      <c r="D29" s="39"/>
    </row>
    <row r="30" spans="1:4" ht="30" customHeight="1" x14ac:dyDescent="0.2">
      <c r="A30" s="47"/>
      <c r="B30" s="39"/>
      <c r="C30" s="47"/>
      <c r="D30" s="39"/>
    </row>
    <row r="31" spans="1:4" ht="30" customHeight="1" x14ac:dyDescent="0.2">
      <c r="A31" s="47"/>
      <c r="B31" s="39"/>
      <c r="C31" s="47"/>
      <c r="D31" s="39"/>
    </row>
  </sheetData>
  <sheetProtection password="F400" sheet="1" objects="1" scenarios="1"/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workbookViewId="0">
      <selection activeCell="K10" sqref="K10"/>
    </sheetView>
  </sheetViews>
  <sheetFormatPr defaultColWidth="8.85546875" defaultRowHeight="15" x14ac:dyDescent="0.25"/>
  <cols>
    <col min="1" max="1" width="4.85546875" customWidth="1"/>
    <col min="2" max="2" width="54.5703125" customWidth="1"/>
    <col min="3" max="3" width="5.7109375" customWidth="1"/>
    <col min="4" max="4" width="42.42578125" customWidth="1"/>
    <col min="5" max="5" width="39.5703125" customWidth="1"/>
  </cols>
  <sheetData>
    <row r="1" spans="1:5" ht="174" customHeight="1" x14ac:dyDescent="0.25">
      <c r="A1" s="77" t="s">
        <v>87</v>
      </c>
      <c r="B1" s="77"/>
      <c r="C1" s="77"/>
      <c r="D1" s="77"/>
      <c r="E1" s="77"/>
    </row>
    <row r="2" spans="1:5" x14ac:dyDescent="0.25">
      <c r="B2" s="3"/>
      <c r="C2" s="3"/>
      <c r="D2" s="3"/>
      <c r="E2" s="3"/>
    </row>
    <row r="3" spans="1:5" ht="21" customHeight="1" x14ac:dyDescent="0.25">
      <c r="B3" s="4" t="s">
        <v>6</v>
      </c>
      <c r="D3" s="76" t="s">
        <v>7</v>
      </c>
      <c r="E3" s="76"/>
    </row>
    <row r="4" spans="1:5" ht="18.75" x14ac:dyDescent="0.25">
      <c r="B4" s="5">
        <v>2015</v>
      </c>
      <c r="D4" s="13" t="s">
        <v>8</v>
      </c>
      <c r="E4" s="14" t="s">
        <v>9</v>
      </c>
    </row>
    <row r="5" spans="1:5" ht="30" x14ac:dyDescent="0.25">
      <c r="B5" s="5">
        <v>2016</v>
      </c>
      <c r="D5" s="21" t="s">
        <v>10</v>
      </c>
      <c r="E5" s="22" t="s">
        <v>10</v>
      </c>
    </row>
    <row r="6" spans="1:5" ht="30" x14ac:dyDescent="0.25">
      <c r="B6" s="5">
        <v>2017</v>
      </c>
      <c r="D6" s="15" t="s">
        <v>35</v>
      </c>
      <c r="E6" s="15" t="s">
        <v>11</v>
      </c>
    </row>
    <row r="7" spans="1:5" ht="15.75" x14ac:dyDescent="0.25">
      <c r="B7" s="5">
        <v>2018</v>
      </c>
      <c r="D7" s="15"/>
      <c r="E7" s="15"/>
    </row>
    <row r="8" spans="1:5" ht="17.25" customHeight="1" x14ac:dyDescent="0.25">
      <c r="B8" s="6">
        <v>2019</v>
      </c>
      <c r="D8" s="15"/>
      <c r="E8" s="15"/>
    </row>
    <row r="9" spans="1:5" ht="17.25" customHeight="1" x14ac:dyDescent="0.25">
      <c r="B9" s="11"/>
      <c r="D9" s="15"/>
      <c r="E9" s="15"/>
    </row>
    <row r="10" spans="1:5" ht="18" x14ac:dyDescent="0.25">
      <c r="B10" s="4" t="s">
        <v>12</v>
      </c>
      <c r="D10" s="15"/>
      <c r="E10" s="15"/>
    </row>
    <row r="11" spans="1:5" ht="15.75" x14ac:dyDescent="0.25">
      <c r="B11" s="7" t="s">
        <v>13</v>
      </c>
      <c r="D11" s="15"/>
      <c r="E11" s="15"/>
    </row>
    <row r="12" spans="1:5" x14ac:dyDescent="0.25">
      <c r="D12" s="15"/>
      <c r="E12" s="15"/>
    </row>
    <row r="13" spans="1:5" ht="18" x14ac:dyDescent="0.25">
      <c r="B13" s="23" t="s">
        <v>14</v>
      </c>
      <c r="D13" s="15"/>
      <c r="E13" s="15"/>
    </row>
    <row r="14" spans="1:5" ht="15" customHeight="1" x14ac:dyDescent="0.25">
      <c r="B14" s="7"/>
      <c r="D14" s="15"/>
      <c r="E14" s="15"/>
    </row>
    <row r="15" spans="1:5" ht="15" customHeight="1" x14ac:dyDescent="0.25">
      <c r="D15" s="15"/>
      <c r="E15" s="15"/>
    </row>
    <row r="16" spans="1:5" ht="36" customHeight="1" x14ac:dyDescent="0.25">
      <c r="B16" s="4" t="s">
        <v>30</v>
      </c>
      <c r="D16" s="21" t="s">
        <v>15</v>
      </c>
      <c r="E16" s="22" t="s">
        <v>15</v>
      </c>
    </row>
    <row r="17" spans="2:5" ht="15" customHeight="1" x14ac:dyDescent="0.25">
      <c r="B17" s="12" t="s">
        <v>17</v>
      </c>
      <c r="D17" s="15"/>
      <c r="E17" s="15"/>
    </row>
    <row r="18" spans="2:5" ht="15.75" x14ac:dyDescent="0.25">
      <c r="B18" s="12" t="s">
        <v>88</v>
      </c>
      <c r="D18" s="15"/>
      <c r="E18" s="15"/>
    </row>
    <row r="19" spans="2:5" ht="15.75" x14ac:dyDescent="0.25">
      <c r="B19" s="12" t="s">
        <v>18</v>
      </c>
      <c r="D19" s="15"/>
      <c r="E19" s="15"/>
    </row>
    <row r="20" spans="2:5" ht="15.75" x14ac:dyDescent="0.25">
      <c r="B20" s="12" t="s">
        <v>18</v>
      </c>
      <c r="D20" s="15"/>
      <c r="E20" s="15"/>
    </row>
    <row r="21" spans="2:5" ht="15.75" x14ac:dyDescent="0.25">
      <c r="B21" s="7" t="s">
        <v>18</v>
      </c>
      <c r="D21" s="15"/>
      <c r="E21" s="15"/>
    </row>
    <row r="22" spans="2:5" x14ac:dyDescent="0.25">
      <c r="D22" s="15"/>
      <c r="E22" s="15"/>
    </row>
    <row r="23" spans="2:5" x14ac:dyDescent="0.25">
      <c r="D23" s="15"/>
      <c r="E23" s="15"/>
    </row>
    <row r="24" spans="2:5" x14ac:dyDescent="0.25">
      <c r="D24" s="15"/>
      <c r="E24" s="15"/>
    </row>
    <row r="25" spans="2:5" x14ac:dyDescent="0.25">
      <c r="D25" s="15"/>
      <c r="E25" s="15"/>
    </row>
    <row r="26" spans="2:5" x14ac:dyDescent="0.25">
      <c r="D26" s="15"/>
      <c r="E26" s="15"/>
    </row>
    <row r="27" spans="2:5" ht="30" x14ac:dyDescent="0.25">
      <c r="D27" s="21" t="s">
        <v>16</v>
      </c>
      <c r="E27" s="22" t="s">
        <v>16</v>
      </c>
    </row>
    <row r="28" spans="2:5" x14ac:dyDescent="0.25">
      <c r="D28" s="15"/>
      <c r="E28" s="15"/>
    </row>
    <row r="29" spans="2:5" x14ac:dyDescent="0.25">
      <c r="D29" s="15"/>
      <c r="E29" s="15"/>
    </row>
    <row r="30" spans="2:5" x14ac:dyDescent="0.25">
      <c r="D30" s="15"/>
      <c r="E30" s="15"/>
    </row>
    <row r="31" spans="2:5" x14ac:dyDescent="0.25">
      <c r="D31" s="15"/>
      <c r="E31" s="15"/>
    </row>
    <row r="32" spans="2:5" x14ac:dyDescent="0.25">
      <c r="D32" s="15"/>
      <c r="E32" s="15"/>
    </row>
    <row r="33" spans="4:5" x14ac:dyDescent="0.25">
      <c r="D33" s="15"/>
      <c r="E33" s="15"/>
    </row>
    <row r="34" spans="4:5" x14ac:dyDescent="0.25">
      <c r="D34" s="15"/>
      <c r="E34" s="15"/>
    </row>
    <row r="35" spans="4:5" x14ac:dyDescent="0.25">
      <c r="D35" s="15"/>
      <c r="E35" s="15"/>
    </row>
    <row r="36" spans="4:5" x14ac:dyDescent="0.25">
      <c r="D36" s="15"/>
      <c r="E36" s="15"/>
    </row>
    <row r="37" spans="4:5" x14ac:dyDescent="0.25">
      <c r="D37" s="15"/>
      <c r="E37" s="15"/>
    </row>
  </sheetData>
  <mergeCells count="2">
    <mergeCell ref="D3:E3"/>
    <mergeCell ref="A1:E1"/>
  </mergeCells>
  <dataValidations count="2">
    <dataValidation type="list" allowBlank="1" showInputMessage="1" showErrorMessage="1" sqref="D6:D15 D17:D26 D28:D37">
      <formula1>NSPactivities</formula1>
    </dataValidation>
    <dataValidation type="list" allowBlank="1" showInputMessage="1" showErrorMessage="1" sqref="E6:E15 E17:E26 E28:E37">
      <formula1>OSTactivities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90" zoomScaleNormal="90" workbookViewId="0">
      <selection activeCell="H14" sqref="H14"/>
    </sheetView>
  </sheetViews>
  <sheetFormatPr defaultRowHeight="15" x14ac:dyDescent="0.25"/>
  <cols>
    <col min="1" max="1" width="47.7109375" style="49" customWidth="1"/>
    <col min="2" max="6" width="15.7109375" style="49" customWidth="1"/>
    <col min="7" max="7" width="24.42578125" style="49" customWidth="1"/>
    <col min="8" max="16384" width="9.140625" style="49"/>
  </cols>
  <sheetData>
    <row r="1" spans="1:6" ht="175.5" customHeight="1" x14ac:dyDescent="0.25">
      <c r="A1" s="80" t="s">
        <v>89</v>
      </c>
      <c r="B1" s="80"/>
      <c r="C1" s="80"/>
      <c r="D1" s="80"/>
      <c r="E1" s="80"/>
      <c r="F1" s="80"/>
    </row>
    <row r="2" spans="1:6" x14ac:dyDescent="0.25">
      <c r="A2" s="79" t="s">
        <v>19</v>
      </c>
      <c r="B2" s="78" t="s">
        <v>20</v>
      </c>
      <c r="C2" s="78"/>
      <c r="D2" s="78"/>
      <c r="E2" s="78"/>
      <c r="F2" s="78"/>
    </row>
    <row r="3" spans="1:6" x14ac:dyDescent="0.25">
      <c r="A3" s="79"/>
      <c r="B3" s="69">
        <f>Year1</f>
        <v>2015</v>
      </c>
      <c r="C3" s="69">
        <f>Year2</f>
        <v>2016</v>
      </c>
      <c r="D3" s="69">
        <f>Year3</f>
        <v>2017</v>
      </c>
      <c r="E3" s="69">
        <f>Year4</f>
        <v>2018</v>
      </c>
      <c r="F3" s="69">
        <f>Year5</f>
        <v>2019</v>
      </c>
    </row>
    <row r="4" spans="1:6" ht="15.75" x14ac:dyDescent="0.25">
      <c r="A4" s="81" t="s">
        <v>8</v>
      </c>
      <c r="B4" s="81"/>
      <c r="C4" s="81"/>
      <c r="D4" s="81"/>
      <c r="E4" s="81"/>
      <c r="F4" s="81"/>
    </row>
    <row r="5" spans="1:6" x14ac:dyDescent="0.25">
      <c r="A5" s="50" t="s">
        <v>10</v>
      </c>
      <c r="B5" s="51"/>
      <c r="C5" s="51"/>
      <c r="D5" s="51"/>
      <c r="E5" s="51"/>
      <c r="F5" s="51"/>
    </row>
    <row r="6" spans="1:6" x14ac:dyDescent="0.25">
      <c r="A6" s="50" t="s">
        <v>15</v>
      </c>
      <c r="B6" s="51"/>
      <c r="C6" s="51"/>
      <c r="D6" s="51"/>
      <c r="E6" s="51"/>
      <c r="F6" s="51"/>
    </row>
    <row r="7" spans="1:6" x14ac:dyDescent="0.25">
      <c r="A7" s="50" t="s">
        <v>16</v>
      </c>
      <c r="B7" s="51"/>
      <c r="C7" s="51"/>
      <c r="D7" s="51"/>
      <c r="E7" s="51"/>
      <c r="F7" s="51"/>
    </row>
    <row r="8" spans="1:6" ht="15.75" x14ac:dyDescent="0.25">
      <c r="A8" s="52" t="s">
        <v>21</v>
      </c>
      <c r="B8" s="54">
        <f>SUM(B5:B7)</f>
        <v>0</v>
      </c>
      <c r="C8" s="54">
        <f>SUM(C5:C7)</f>
        <v>0</v>
      </c>
      <c r="D8" s="54">
        <f>SUM(D5:D7)</f>
        <v>0</v>
      </c>
      <c r="E8" s="54">
        <f>SUM(E5:E7)</f>
        <v>0</v>
      </c>
      <c r="F8" s="54">
        <f>SUM(F5:F7)</f>
        <v>0</v>
      </c>
    </row>
    <row r="9" spans="1:6" ht="15.75" x14ac:dyDescent="0.25">
      <c r="A9" s="82" t="s">
        <v>9</v>
      </c>
      <c r="B9" s="82"/>
      <c r="C9" s="82"/>
      <c r="D9" s="82"/>
      <c r="E9" s="82"/>
      <c r="F9" s="82"/>
    </row>
    <row r="10" spans="1:6" x14ac:dyDescent="0.25">
      <c r="A10" s="50" t="s">
        <v>10</v>
      </c>
      <c r="B10" s="51"/>
      <c r="C10" s="51"/>
      <c r="D10" s="51"/>
      <c r="E10" s="51"/>
      <c r="F10" s="51"/>
    </row>
    <row r="11" spans="1:6" x14ac:dyDescent="0.25">
      <c r="A11" s="50" t="s">
        <v>15</v>
      </c>
      <c r="B11" s="51"/>
      <c r="C11" s="51"/>
      <c r="D11" s="51"/>
      <c r="E11" s="51"/>
      <c r="F11" s="51"/>
    </row>
    <row r="12" spans="1:6" x14ac:dyDescent="0.25">
      <c r="A12" s="50" t="s">
        <v>16</v>
      </c>
      <c r="B12" s="51"/>
      <c r="C12" s="51"/>
      <c r="D12" s="51"/>
      <c r="E12" s="51"/>
      <c r="F12" s="51"/>
    </row>
    <row r="13" spans="1:6" ht="15.75" x14ac:dyDescent="0.25">
      <c r="A13" s="52" t="s">
        <v>22</v>
      </c>
      <c r="B13" s="54">
        <f>SUM(B10:B12)</f>
        <v>0</v>
      </c>
      <c r="C13" s="54">
        <f>SUM(C10:C12)</f>
        <v>0</v>
      </c>
      <c r="D13" s="54">
        <f>SUM(D10:D12)</f>
        <v>0</v>
      </c>
      <c r="E13" s="54">
        <f>SUM(E10:E12)</f>
        <v>0</v>
      </c>
      <c r="F13" s="54">
        <f>SUM(F10:F12)</f>
        <v>0</v>
      </c>
    </row>
    <row r="14" spans="1:6" ht="18.75" x14ac:dyDescent="0.3">
      <c r="A14" s="53" t="s">
        <v>23</v>
      </c>
      <c r="B14" s="55">
        <f>B8+B13</f>
        <v>0</v>
      </c>
      <c r="C14" s="55">
        <f>C8+C13</f>
        <v>0</v>
      </c>
      <c r="D14" s="55">
        <f>D8+D13</f>
        <v>0</v>
      </c>
      <c r="E14" s="55">
        <f>E8+E13</f>
        <v>0</v>
      </c>
      <c r="F14" s="55">
        <f>F8+F13</f>
        <v>0</v>
      </c>
    </row>
  </sheetData>
  <sheetProtection password="F400" sheet="1" objects="1" scenarios="1" selectLockedCells="1"/>
  <mergeCells count="5">
    <mergeCell ref="B2:F2"/>
    <mergeCell ref="A2:A3"/>
    <mergeCell ref="A1:F1"/>
    <mergeCell ref="A4:F4"/>
    <mergeCell ref="A9:F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zoomScale="80" zoomScaleNormal="80" workbookViewId="0">
      <selection activeCell="K16" sqref="K16"/>
    </sheetView>
  </sheetViews>
  <sheetFormatPr defaultRowHeight="15" x14ac:dyDescent="0.25"/>
  <cols>
    <col min="1" max="1" width="45.7109375" style="49" customWidth="1"/>
    <col min="2" max="2" width="18.5703125" style="49" customWidth="1"/>
    <col min="3" max="3" width="13.7109375" style="49" bestFit="1" customWidth="1"/>
    <col min="4" max="4" width="11.42578125" style="49" customWidth="1"/>
    <col min="5" max="5" width="11.28515625" style="49" customWidth="1"/>
    <col min="6" max="6" width="11.7109375" style="49" customWidth="1"/>
    <col min="7" max="7" width="19.28515625" style="49" bestFit="1" customWidth="1"/>
    <col min="8" max="8" width="20" style="49" customWidth="1"/>
    <col min="9" max="9" width="16" style="49" customWidth="1"/>
    <col min="10" max="12" width="11.28515625" style="49" customWidth="1"/>
    <col min="13" max="13" width="19.28515625" style="49" bestFit="1" customWidth="1"/>
    <col min="14" max="14" width="17.85546875" style="49" customWidth="1"/>
    <col min="15" max="15" width="15.28515625" style="49" customWidth="1"/>
    <col min="16" max="18" width="11.28515625" style="49" customWidth="1"/>
    <col min="19" max="19" width="19.7109375" style="49" customWidth="1"/>
    <col min="20" max="20" width="18.140625" style="49" customWidth="1"/>
    <col min="21" max="21" width="14.7109375" style="49" customWidth="1"/>
    <col min="22" max="24" width="11.28515625" style="49" customWidth="1"/>
    <col min="25" max="25" width="13.42578125" style="49" customWidth="1"/>
    <col min="26" max="26" width="16.7109375" style="49" customWidth="1"/>
    <col min="27" max="27" width="14.42578125" style="49" customWidth="1"/>
    <col min="28" max="30" width="11.28515625" style="49" customWidth="1"/>
    <col min="31" max="31" width="19.140625" style="49" customWidth="1"/>
    <col min="32" max="16384" width="9.140625" style="49"/>
  </cols>
  <sheetData>
    <row r="1" spans="1:31" ht="67.5" customHeight="1" x14ac:dyDescent="0.25">
      <c r="A1" s="85" t="s">
        <v>90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ht="15.75" customHeight="1" x14ac:dyDescent="0.25">
      <c r="A2" s="89" t="s">
        <v>19</v>
      </c>
      <c r="B2" s="88" t="s">
        <v>94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1" ht="15.75" x14ac:dyDescent="0.25">
      <c r="A3" s="89"/>
      <c r="B3" s="84">
        <f>Year1</f>
        <v>2015</v>
      </c>
      <c r="C3" s="84"/>
      <c r="D3" s="84"/>
      <c r="E3" s="84"/>
      <c r="F3" s="84"/>
      <c r="G3" s="84"/>
      <c r="H3" s="83">
        <f>Year2</f>
        <v>2016</v>
      </c>
      <c r="I3" s="83"/>
      <c r="J3" s="83"/>
      <c r="K3" s="83"/>
      <c r="L3" s="83"/>
      <c r="M3" s="83"/>
      <c r="N3" s="84">
        <f>Year3</f>
        <v>2017</v>
      </c>
      <c r="O3" s="84"/>
      <c r="P3" s="84"/>
      <c r="Q3" s="84"/>
      <c r="R3" s="84"/>
      <c r="S3" s="84"/>
      <c r="T3" s="83">
        <f>Year4</f>
        <v>2018</v>
      </c>
      <c r="U3" s="83"/>
      <c r="V3" s="83"/>
      <c r="W3" s="83"/>
      <c r="X3" s="83"/>
      <c r="Y3" s="83"/>
      <c r="Z3" s="84">
        <f>Year5</f>
        <v>2019</v>
      </c>
      <c r="AA3" s="84"/>
      <c r="AB3" s="84"/>
      <c r="AC3" s="84"/>
      <c r="AD3" s="84"/>
      <c r="AE3" s="84"/>
    </row>
    <row r="4" spans="1:31" ht="57" customHeight="1" x14ac:dyDescent="0.25">
      <c r="A4" s="89"/>
      <c r="B4" s="57" t="str">
        <f>Funder1</f>
        <v>Глобальный фонд</v>
      </c>
      <c r="C4" s="57" t="str">
        <f>Funder2</f>
        <v>Национальное или местное правительство</v>
      </c>
      <c r="D4" s="57" t="str">
        <f>Funder3</f>
        <v>Другое</v>
      </c>
      <c r="E4" s="57" t="str">
        <f>Funder4</f>
        <v>Другое</v>
      </c>
      <c r="F4" s="57" t="str">
        <f>Funder5</f>
        <v>Другое</v>
      </c>
      <c r="G4" s="58" t="s">
        <v>24</v>
      </c>
      <c r="H4" s="59" t="str">
        <f>Funder1</f>
        <v>Глобальный фонд</v>
      </c>
      <c r="I4" s="59" t="str">
        <f>Funder2</f>
        <v>Национальное или местное правительство</v>
      </c>
      <c r="J4" s="59" t="str">
        <f>Funder3</f>
        <v>Другое</v>
      </c>
      <c r="K4" s="59" t="str">
        <f>Funder4</f>
        <v>Другое</v>
      </c>
      <c r="L4" s="59" t="str">
        <f>Funder5</f>
        <v>Другое</v>
      </c>
      <c r="M4" s="60" t="s">
        <v>24</v>
      </c>
      <c r="N4" s="57" t="str">
        <f>Funder1</f>
        <v>Глобальный фонд</v>
      </c>
      <c r="O4" s="57" t="str">
        <f>Funder2</f>
        <v>Национальное или местное правительство</v>
      </c>
      <c r="P4" s="57" t="str">
        <f>Funder3</f>
        <v>Другое</v>
      </c>
      <c r="Q4" s="57" t="str">
        <f>Funder4</f>
        <v>Другое</v>
      </c>
      <c r="R4" s="57" t="str">
        <f>Funder5</f>
        <v>Другое</v>
      </c>
      <c r="S4" s="58" t="s">
        <v>24</v>
      </c>
      <c r="T4" s="59" t="str">
        <f>Funder1</f>
        <v>Глобальный фонд</v>
      </c>
      <c r="U4" s="59" t="str">
        <f>Funder2</f>
        <v>Национальное или местное правительство</v>
      </c>
      <c r="V4" s="59" t="str">
        <f>Funder3</f>
        <v>Другое</v>
      </c>
      <c r="W4" s="59" t="str">
        <f>Funder4</f>
        <v>Другое</v>
      </c>
      <c r="X4" s="59" t="str">
        <f>Funder5</f>
        <v>Другое</v>
      </c>
      <c r="Y4" s="60" t="s">
        <v>24</v>
      </c>
      <c r="Z4" s="57" t="str">
        <f>Funder1</f>
        <v>Глобальный фонд</v>
      </c>
      <c r="AA4" s="57" t="str">
        <f>Funder2</f>
        <v>Национальное или местное правительство</v>
      </c>
      <c r="AB4" s="57" t="str">
        <f>Funder3</f>
        <v>Другое</v>
      </c>
      <c r="AC4" s="57" t="str">
        <f>Funder4</f>
        <v>Другое</v>
      </c>
      <c r="AD4" s="57" t="str">
        <f>Funder5</f>
        <v>Другое</v>
      </c>
      <c r="AE4" s="58" t="s">
        <v>24</v>
      </c>
    </row>
    <row r="5" spans="1:31" ht="18.75" x14ac:dyDescent="0.3">
      <c r="A5" s="93" t="s">
        <v>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5"/>
    </row>
    <row r="6" spans="1:31" x14ac:dyDescent="0.25">
      <c r="A6" s="96" t="s">
        <v>10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8"/>
    </row>
    <row r="7" spans="1:31" x14ac:dyDescent="0.25">
      <c r="A7" s="61" t="str">
        <f>IF('Input sheet'!D6&gt;0, 'Input sheet'!D6, "")</f>
        <v>Раздача и/или обмен шприцев и игл</v>
      </c>
      <c r="B7" s="61"/>
      <c r="C7" s="61"/>
      <c r="D7" s="61"/>
      <c r="E7" s="61"/>
      <c r="F7" s="62"/>
      <c r="G7" s="65">
        <f>SUM(B7:F7)</f>
        <v>0</v>
      </c>
      <c r="H7" s="61"/>
      <c r="I7" s="61"/>
      <c r="J7" s="61"/>
      <c r="K7" s="61"/>
      <c r="L7" s="62"/>
      <c r="M7" s="65">
        <f>SUM(H7:L7)</f>
        <v>0</v>
      </c>
      <c r="N7" s="61"/>
      <c r="O7" s="61"/>
      <c r="P7" s="61"/>
      <c r="Q7" s="61"/>
      <c r="R7" s="62"/>
      <c r="S7" s="65">
        <f>SUM(N7:R7)</f>
        <v>0</v>
      </c>
      <c r="T7" s="61"/>
      <c r="U7" s="61"/>
      <c r="V7" s="61"/>
      <c r="W7" s="61"/>
      <c r="X7" s="62"/>
      <c r="Y7" s="65">
        <f>SUM(T7:X7)</f>
        <v>0</v>
      </c>
      <c r="Z7" s="61"/>
      <c r="AA7" s="61"/>
      <c r="AB7" s="61"/>
      <c r="AC7" s="61"/>
      <c r="AD7" s="62"/>
      <c r="AE7" s="65">
        <f>SUM(Z7:AD7)</f>
        <v>0</v>
      </c>
    </row>
    <row r="8" spans="1:31" x14ac:dyDescent="0.25">
      <c r="A8" s="61" t="str">
        <f>IF('Input sheet'!D7&gt;0, 'Input sheet'!D7, "")</f>
        <v/>
      </c>
      <c r="B8" s="61"/>
      <c r="C8" s="61"/>
      <c r="D8" s="61"/>
      <c r="E8" s="61"/>
      <c r="F8" s="62"/>
      <c r="G8" s="65">
        <f t="shared" ref="G8:G27" si="0">SUM(B8:F8)</f>
        <v>0</v>
      </c>
      <c r="H8" s="61"/>
      <c r="I8" s="61"/>
      <c r="J8" s="61"/>
      <c r="K8" s="61"/>
      <c r="L8" s="62"/>
      <c r="M8" s="65">
        <f t="shared" ref="M8:M16" si="1">SUM(H8:L8)</f>
        <v>0</v>
      </c>
      <c r="N8" s="61"/>
      <c r="O8" s="61"/>
      <c r="P8" s="61"/>
      <c r="Q8" s="61"/>
      <c r="R8" s="62"/>
      <c r="S8" s="65">
        <f t="shared" ref="S8:S16" si="2">SUM(N8:R8)</f>
        <v>0</v>
      </c>
      <c r="T8" s="61"/>
      <c r="U8" s="61"/>
      <c r="V8" s="61"/>
      <c r="W8" s="61"/>
      <c r="X8" s="62"/>
      <c r="Y8" s="65">
        <f t="shared" ref="Y8:Y16" si="3">SUM(T8:X8)</f>
        <v>0</v>
      </c>
      <c r="Z8" s="61"/>
      <c r="AA8" s="61"/>
      <c r="AB8" s="61"/>
      <c r="AC8" s="61"/>
      <c r="AD8" s="62"/>
      <c r="AE8" s="65">
        <f t="shared" ref="AE8:AE16" si="4">SUM(Z8:AD8)</f>
        <v>0</v>
      </c>
    </row>
    <row r="9" spans="1:31" x14ac:dyDescent="0.25">
      <c r="A9" s="61" t="str">
        <f>IF('Input sheet'!D8&gt;0, 'Input sheet'!D8, "")</f>
        <v/>
      </c>
      <c r="B9" s="61"/>
      <c r="C9" s="61"/>
      <c r="D9" s="61"/>
      <c r="E9" s="61"/>
      <c r="F9" s="62"/>
      <c r="G9" s="65">
        <f t="shared" si="0"/>
        <v>0</v>
      </c>
      <c r="H9" s="61"/>
      <c r="I9" s="61"/>
      <c r="J9" s="61"/>
      <c r="K9" s="61"/>
      <c r="L9" s="62"/>
      <c r="M9" s="65">
        <f t="shared" si="1"/>
        <v>0</v>
      </c>
      <c r="N9" s="61"/>
      <c r="O9" s="61"/>
      <c r="P9" s="61"/>
      <c r="Q9" s="61"/>
      <c r="R9" s="62"/>
      <c r="S9" s="65">
        <f t="shared" si="2"/>
        <v>0</v>
      </c>
      <c r="T9" s="61"/>
      <c r="U9" s="61"/>
      <c r="V9" s="61"/>
      <c r="W9" s="61"/>
      <c r="X9" s="62"/>
      <c r="Y9" s="65">
        <f t="shared" si="3"/>
        <v>0</v>
      </c>
      <c r="Z9" s="61"/>
      <c r="AA9" s="61"/>
      <c r="AB9" s="61"/>
      <c r="AC9" s="61"/>
      <c r="AD9" s="62"/>
      <c r="AE9" s="65">
        <f t="shared" si="4"/>
        <v>0</v>
      </c>
    </row>
    <row r="10" spans="1:31" x14ac:dyDescent="0.25">
      <c r="A10" s="61" t="str">
        <f>IF('Input sheet'!D9&gt;0, 'Input sheet'!D9, "")</f>
        <v/>
      </c>
      <c r="B10" s="61"/>
      <c r="C10" s="61"/>
      <c r="D10" s="61"/>
      <c r="E10" s="61"/>
      <c r="F10" s="62"/>
      <c r="G10" s="65">
        <f t="shared" si="0"/>
        <v>0</v>
      </c>
      <c r="H10" s="61"/>
      <c r="I10" s="61"/>
      <c r="J10" s="61"/>
      <c r="K10" s="61"/>
      <c r="L10" s="62"/>
      <c r="M10" s="65">
        <f t="shared" si="1"/>
        <v>0</v>
      </c>
      <c r="N10" s="61"/>
      <c r="O10" s="61"/>
      <c r="P10" s="61"/>
      <c r="Q10" s="61"/>
      <c r="R10" s="62"/>
      <c r="S10" s="65">
        <f t="shared" si="2"/>
        <v>0</v>
      </c>
      <c r="T10" s="61"/>
      <c r="U10" s="61"/>
      <c r="V10" s="61"/>
      <c r="W10" s="61"/>
      <c r="X10" s="62"/>
      <c r="Y10" s="65">
        <f t="shared" si="3"/>
        <v>0</v>
      </c>
      <c r="Z10" s="61"/>
      <c r="AA10" s="61"/>
      <c r="AB10" s="61"/>
      <c r="AC10" s="61"/>
      <c r="AD10" s="62"/>
      <c r="AE10" s="65">
        <f t="shared" si="4"/>
        <v>0</v>
      </c>
    </row>
    <row r="11" spans="1:31" x14ac:dyDescent="0.25">
      <c r="A11" s="61" t="str">
        <f>IF('Input sheet'!D10&gt;0, 'Input sheet'!D10, "")</f>
        <v/>
      </c>
      <c r="B11" s="61"/>
      <c r="C11" s="61"/>
      <c r="D11" s="61"/>
      <c r="E11" s="61"/>
      <c r="F11" s="62"/>
      <c r="G11" s="65">
        <f t="shared" si="0"/>
        <v>0</v>
      </c>
      <c r="H11" s="61"/>
      <c r="I11" s="61"/>
      <c r="J11" s="61"/>
      <c r="K11" s="61"/>
      <c r="L11" s="62"/>
      <c r="M11" s="65">
        <f t="shared" si="1"/>
        <v>0</v>
      </c>
      <c r="N11" s="61"/>
      <c r="O11" s="61"/>
      <c r="P11" s="61"/>
      <c r="Q11" s="61"/>
      <c r="R11" s="62"/>
      <c r="S11" s="65">
        <f t="shared" si="2"/>
        <v>0</v>
      </c>
      <c r="T11" s="61"/>
      <c r="U11" s="61"/>
      <c r="V11" s="61"/>
      <c r="W11" s="61"/>
      <c r="X11" s="62"/>
      <c r="Y11" s="65">
        <f t="shared" si="3"/>
        <v>0</v>
      </c>
      <c r="Z11" s="61"/>
      <c r="AA11" s="61"/>
      <c r="AB11" s="61"/>
      <c r="AC11" s="61"/>
      <c r="AD11" s="62"/>
      <c r="AE11" s="65">
        <f t="shared" si="4"/>
        <v>0</v>
      </c>
    </row>
    <row r="12" spans="1:31" x14ac:dyDescent="0.25">
      <c r="A12" s="61" t="str">
        <f>IF('Input sheet'!D11&gt;0, 'Input sheet'!D11, "")</f>
        <v/>
      </c>
      <c r="B12" s="61"/>
      <c r="C12" s="61"/>
      <c r="D12" s="61"/>
      <c r="E12" s="61"/>
      <c r="F12" s="62"/>
      <c r="G12" s="65">
        <f t="shared" si="0"/>
        <v>0</v>
      </c>
      <c r="H12" s="61"/>
      <c r="I12" s="61"/>
      <c r="J12" s="61"/>
      <c r="K12" s="61"/>
      <c r="L12" s="62"/>
      <c r="M12" s="65">
        <f t="shared" si="1"/>
        <v>0</v>
      </c>
      <c r="N12" s="61"/>
      <c r="O12" s="61"/>
      <c r="P12" s="61"/>
      <c r="Q12" s="61"/>
      <c r="R12" s="62"/>
      <c r="S12" s="65">
        <f t="shared" si="2"/>
        <v>0</v>
      </c>
      <c r="T12" s="61"/>
      <c r="U12" s="61"/>
      <c r="V12" s="61"/>
      <c r="W12" s="61"/>
      <c r="X12" s="62"/>
      <c r="Y12" s="65">
        <f t="shared" si="3"/>
        <v>0</v>
      </c>
      <c r="Z12" s="61"/>
      <c r="AA12" s="61"/>
      <c r="AB12" s="61"/>
      <c r="AC12" s="61"/>
      <c r="AD12" s="62"/>
      <c r="AE12" s="65">
        <f t="shared" si="4"/>
        <v>0</v>
      </c>
    </row>
    <row r="13" spans="1:31" x14ac:dyDescent="0.25">
      <c r="A13" s="61" t="str">
        <f>IF('Input sheet'!D12&gt;0, 'Input sheet'!D12, "")</f>
        <v/>
      </c>
      <c r="B13" s="61"/>
      <c r="C13" s="61"/>
      <c r="D13" s="61"/>
      <c r="E13" s="61"/>
      <c r="F13" s="62"/>
      <c r="G13" s="65">
        <f t="shared" si="0"/>
        <v>0</v>
      </c>
      <c r="H13" s="61"/>
      <c r="I13" s="61"/>
      <c r="J13" s="61"/>
      <c r="K13" s="61"/>
      <c r="L13" s="62"/>
      <c r="M13" s="65">
        <f t="shared" si="1"/>
        <v>0</v>
      </c>
      <c r="N13" s="61"/>
      <c r="O13" s="61"/>
      <c r="P13" s="61"/>
      <c r="Q13" s="61"/>
      <c r="R13" s="62"/>
      <c r="S13" s="65">
        <f t="shared" si="2"/>
        <v>0</v>
      </c>
      <c r="T13" s="61"/>
      <c r="U13" s="61"/>
      <c r="V13" s="61"/>
      <c r="W13" s="61"/>
      <c r="X13" s="62"/>
      <c r="Y13" s="65">
        <f t="shared" si="3"/>
        <v>0</v>
      </c>
      <c r="Z13" s="61"/>
      <c r="AA13" s="61"/>
      <c r="AB13" s="61"/>
      <c r="AC13" s="61"/>
      <c r="AD13" s="62"/>
      <c r="AE13" s="65">
        <f t="shared" si="4"/>
        <v>0</v>
      </c>
    </row>
    <row r="14" spans="1:31" x14ac:dyDescent="0.25">
      <c r="A14" s="61" t="str">
        <f>IF('Input sheet'!D13&gt;0, 'Input sheet'!D13, "")</f>
        <v/>
      </c>
      <c r="B14" s="61"/>
      <c r="C14" s="61"/>
      <c r="D14" s="61"/>
      <c r="E14" s="61"/>
      <c r="F14" s="62"/>
      <c r="G14" s="65">
        <f t="shared" si="0"/>
        <v>0</v>
      </c>
      <c r="H14" s="61"/>
      <c r="I14" s="61"/>
      <c r="J14" s="61"/>
      <c r="K14" s="61"/>
      <c r="L14" s="62"/>
      <c r="M14" s="65">
        <f t="shared" si="1"/>
        <v>0</v>
      </c>
      <c r="N14" s="61"/>
      <c r="O14" s="61"/>
      <c r="P14" s="61"/>
      <c r="Q14" s="61"/>
      <c r="R14" s="62"/>
      <c r="S14" s="65">
        <f t="shared" si="2"/>
        <v>0</v>
      </c>
      <c r="T14" s="61"/>
      <c r="U14" s="61"/>
      <c r="V14" s="61"/>
      <c r="W14" s="61"/>
      <c r="X14" s="62"/>
      <c r="Y14" s="65">
        <f t="shared" si="3"/>
        <v>0</v>
      </c>
      <c r="Z14" s="61"/>
      <c r="AA14" s="61"/>
      <c r="AB14" s="61"/>
      <c r="AC14" s="61"/>
      <c r="AD14" s="62"/>
      <c r="AE14" s="65">
        <f t="shared" si="4"/>
        <v>0</v>
      </c>
    </row>
    <row r="15" spans="1:31" x14ac:dyDescent="0.25">
      <c r="A15" s="61" t="str">
        <f>IF('Input sheet'!D14&gt;0, 'Input sheet'!D14, "")</f>
        <v/>
      </c>
      <c r="B15" s="61"/>
      <c r="C15" s="61"/>
      <c r="D15" s="61"/>
      <c r="E15" s="61"/>
      <c r="F15" s="62"/>
      <c r="G15" s="65">
        <f t="shared" si="0"/>
        <v>0</v>
      </c>
      <c r="H15" s="61"/>
      <c r="I15" s="61"/>
      <c r="J15" s="61"/>
      <c r="K15" s="61"/>
      <c r="L15" s="62"/>
      <c r="M15" s="65">
        <f t="shared" si="1"/>
        <v>0</v>
      </c>
      <c r="N15" s="61"/>
      <c r="O15" s="61"/>
      <c r="P15" s="61"/>
      <c r="Q15" s="61"/>
      <c r="R15" s="62"/>
      <c r="S15" s="65">
        <f t="shared" si="2"/>
        <v>0</v>
      </c>
      <c r="T15" s="61"/>
      <c r="U15" s="61"/>
      <c r="V15" s="61"/>
      <c r="W15" s="61"/>
      <c r="X15" s="62"/>
      <c r="Y15" s="65">
        <f t="shared" si="3"/>
        <v>0</v>
      </c>
      <c r="Z15" s="61"/>
      <c r="AA15" s="61"/>
      <c r="AB15" s="61"/>
      <c r="AC15" s="61"/>
      <c r="AD15" s="62"/>
      <c r="AE15" s="65">
        <f t="shared" si="4"/>
        <v>0</v>
      </c>
    </row>
    <row r="16" spans="1:31" x14ac:dyDescent="0.25">
      <c r="A16" s="61" t="str">
        <f>IF('Input sheet'!D15&gt;0, 'Input sheet'!D15, "")</f>
        <v/>
      </c>
      <c r="B16" s="61"/>
      <c r="C16" s="61"/>
      <c r="D16" s="61"/>
      <c r="E16" s="61"/>
      <c r="F16" s="62"/>
      <c r="G16" s="65">
        <f t="shared" si="0"/>
        <v>0</v>
      </c>
      <c r="H16" s="61"/>
      <c r="I16" s="61"/>
      <c r="J16" s="61"/>
      <c r="K16" s="61"/>
      <c r="L16" s="62"/>
      <c r="M16" s="65">
        <f t="shared" si="1"/>
        <v>0</v>
      </c>
      <c r="N16" s="61"/>
      <c r="O16" s="61"/>
      <c r="P16" s="61"/>
      <c r="Q16" s="61"/>
      <c r="R16" s="62"/>
      <c r="S16" s="65">
        <f t="shared" si="2"/>
        <v>0</v>
      </c>
      <c r="T16" s="61"/>
      <c r="U16" s="61"/>
      <c r="V16" s="61"/>
      <c r="W16" s="61"/>
      <c r="X16" s="62"/>
      <c r="Y16" s="65">
        <f t="shared" si="3"/>
        <v>0</v>
      </c>
      <c r="Z16" s="61"/>
      <c r="AA16" s="61"/>
      <c r="AB16" s="61"/>
      <c r="AC16" s="61"/>
      <c r="AD16" s="62"/>
      <c r="AE16" s="65">
        <f t="shared" si="4"/>
        <v>0</v>
      </c>
    </row>
    <row r="17" spans="1:31" x14ac:dyDescent="0.25">
      <c r="A17" s="96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8"/>
    </row>
    <row r="18" spans="1:31" x14ac:dyDescent="0.25">
      <c r="A18" s="61" t="str">
        <f>IF('Input sheet'!D17&gt;0, 'Input sheet'!D17, "")</f>
        <v/>
      </c>
      <c r="B18" s="61"/>
      <c r="C18" s="61"/>
      <c r="D18" s="61"/>
      <c r="E18" s="61"/>
      <c r="F18" s="62"/>
      <c r="G18" s="65">
        <f t="shared" si="0"/>
        <v>0</v>
      </c>
      <c r="H18" s="61"/>
      <c r="I18" s="61"/>
      <c r="J18" s="61"/>
      <c r="K18" s="61"/>
      <c r="L18" s="62"/>
      <c r="M18" s="65">
        <f t="shared" ref="M18:M27" si="5">SUM(H18:L18)</f>
        <v>0</v>
      </c>
      <c r="N18" s="61"/>
      <c r="O18" s="61"/>
      <c r="P18" s="61"/>
      <c r="Q18" s="61"/>
      <c r="R18" s="62"/>
      <c r="S18" s="65">
        <f t="shared" ref="S18:S27" si="6">SUM(N18:R18)</f>
        <v>0</v>
      </c>
      <c r="T18" s="61"/>
      <c r="U18" s="61"/>
      <c r="V18" s="61"/>
      <c r="W18" s="61"/>
      <c r="X18" s="62"/>
      <c r="Y18" s="65">
        <f t="shared" ref="Y18:Y27" si="7">SUM(T18:X18)</f>
        <v>0</v>
      </c>
      <c r="Z18" s="61"/>
      <c r="AA18" s="61"/>
      <c r="AB18" s="61"/>
      <c r="AC18" s="61"/>
      <c r="AD18" s="62"/>
      <c r="AE18" s="65">
        <f t="shared" ref="AE18:AE27" si="8">SUM(Z18:AD18)</f>
        <v>0</v>
      </c>
    </row>
    <row r="19" spans="1:31" x14ac:dyDescent="0.25">
      <c r="A19" s="61" t="str">
        <f>IF('Input sheet'!D18&gt;0, 'Input sheet'!D18, "")</f>
        <v/>
      </c>
      <c r="B19" s="61"/>
      <c r="C19" s="61"/>
      <c r="D19" s="61"/>
      <c r="E19" s="61"/>
      <c r="F19" s="62"/>
      <c r="G19" s="65">
        <f t="shared" si="0"/>
        <v>0</v>
      </c>
      <c r="H19" s="61"/>
      <c r="I19" s="61"/>
      <c r="J19" s="61"/>
      <c r="K19" s="61"/>
      <c r="L19" s="62"/>
      <c r="M19" s="65">
        <f t="shared" si="5"/>
        <v>0</v>
      </c>
      <c r="N19" s="61"/>
      <c r="O19" s="61"/>
      <c r="P19" s="61"/>
      <c r="Q19" s="61"/>
      <c r="R19" s="62"/>
      <c r="S19" s="65">
        <f t="shared" si="6"/>
        <v>0</v>
      </c>
      <c r="T19" s="61"/>
      <c r="U19" s="61"/>
      <c r="V19" s="61"/>
      <c r="W19" s="61"/>
      <c r="X19" s="62"/>
      <c r="Y19" s="65">
        <f t="shared" si="7"/>
        <v>0</v>
      </c>
      <c r="Z19" s="61"/>
      <c r="AA19" s="61"/>
      <c r="AB19" s="61"/>
      <c r="AC19" s="61"/>
      <c r="AD19" s="62"/>
      <c r="AE19" s="65">
        <f t="shared" si="8"/>
        <v>0</v>
      </c>
    </row>
    <row r="20" spans="1:31" x14ac:dyDescent="0.25">
      <c r="A20" s="61" t="str">
        <f>IF('Input sheet'!D19&gt;0, 'Input sheet'!D19, "")</f>
        <v/>
      </c>
      <c r="B20" s="61"/>
      <c r="C20" s="61"/>
      <c r="D20" s="61"/>
      <c r="E20" s="61"/>
      <c r="F20" s="62"/>
      <c r="G20" s="65">
        <f t="shared" si="0"/>
        <v>0</v>
      </c>
      <c r="H20" s="61"/>
      <c r="I20" s="61"/>
      <c r="J20" s="61"/>
      <c r="K20" s="61"/>
      <c r="L20" s="62"/>
      <c r="M20" s="65">
        <f t="shared" si="5"/>
        <v>0</v>
      </c>
      <c r="N20" s="61"/>
      <c r="O20" s="61"/>
      <c r="P20" s="61"/>
      <c r="Q20" s="61"/>
      <c r="R20" s="62"/>
      <c r="S20" s="65">
        <f t="shared" si="6"/>
        <v>0</v>
      </c>
      <c r="T20" s="61"/>
      <c r="U20" s="61"/>
      <c r="V20" s="61"/>
      <c r="W20" s="61"/>
      <c r="X20" s="62"/>
      <c r="Y20" s="65">
        <f t="shared" si="7"/>
        <v>0</v>
      </c>
      <c r="Z20" s="61"/>
      <c r="AA20" s="61"/>
      <c r="AB20" s="61"/>
      <c r="AC20" s="61"/>
      <c r="AD20" s="62"/>
      <c r="AE20" s="65">
        <f t="shared" si="8"/>
        <v>0</v>
      </c>
    </row>
    <row r="21" spans="1:31" x14ac:dyDescent="0.25">
      <c r="A21" s="61" t="str">
        <f>IF('Input sheet'!D20&gt;0, 'Input sheet'!D20, "")</f>
        <v/>
      </c>
      <c r="B21" s="61"/>
      <c r="C21" s="61"/>
      <c r="D21" s="61"/>
      <c r="E21" s="61"/>
      <c r="F21" s="62"/>
      <c r="G21" s="65">
        <f t="shared" si="0"/>
        <v>0</v>
      </c>
      <c r="H21" s="61"/>
      <c r="I21" s="61"/>
      <c r="J21" s="61"/>
      <c r="K21" s="61"/>
      <c r="L21" s="62"/>
      <c r="M21" s="65">
        <f t="shared" si="5"/>
        <v>0</v>
      </c>
      <c r="N21" s="61"/>
      <c r="O21" s="61"/>
      <c r="P21" s="61"/>
      <c r="Q21" s="61"/>
      <c r="R21" s="62"/>
      <c r="S21" s="65">
        <f t="shared" si="6"/>
        <v>0</v>
      </c>
      <c r="T21" s="61"/>
      <c r="U21" s="61"/>
      <c r="V21" s="61"/>
      <c r="W21" s="61"/>
      <c r="X21" s="62"/>
      <c r="Y21" s="65">
        <f t="shared" si="7"/>
        <v>0</v>
      </c>
      <c r="Z21" s="61"/>
      <c r="AA21" s="61"/>
      <c r="AB21" s="61"/>
      <c r="AC21" s="61"/>
      <c r="AD21" s="62"/>
      <c r="AE21" s="65">
        <f t="shared" si="8"/>
        <v>0</v>
      </c>
    </row>
    <row r="22" spans="1:31" x14ac:dyDescent="0.25">
      <c r="A22" s="61" t="str">
        <f>IF('Input sheet'!D21&gt;0, 'Input sheet'!D21, "")</f>
        <v/>
      </c>
      <c r="B22" s="61"/>
      <c r="C22" s="61"/>
      <c r="D22" s="61"/>
      <c r="E22" s="61"/>
      <c r="F22" s="62"/>
      <c r="G22" s="65">
        <f t="shared" si="0"/>
        <v>0</v>
      </c>
      <c r="H22" s="61"/>
      <c r="I22" s="61"/>
      <c r="J22" s="61"/>
      <c r="K22" s="61"/>
      <c r="L22" s="62"/>
      <c r="M22" s="65">
        <f t="shared" si="5"/>
        <v>0</v>
      </c>
      <c r="N22" s="61"/>
      <c r="O22" s="61"/>
      <c r="P22" s="61"/>
      <c r="Q22" s="61"/>
      <c r="R22" s="62"/>
      <c r="S22" s="65">
        <f t="shared" si="6"/>
        <v>0</v>
      </c>
      <c r="T22" s="61"/>
      <c r="U22" s="61"/>
      <c r="V22" s="61"/>
      <c r="W22" s="61"/>
      <c r="X22" s="62"/>
      <c r="Y22" s="65">
        <f t="shared" si="7"/>
        <v>0</v>
      </c>
      <c r="Z22" s="61"/>
      <c r="AA22" s="61"/>
      <c r="AB22" s="61"/>
      <c r="AC22" s="61"/>
      <c r="AD22" s="62"/>
      <c r="AE22" s="65">
        <f t="shared" si="8"/>
        <v>0</v>
      </c>
    </row>
    <row r="23" spans="1:31" x14ac:dyDescent="0.25">
      <c r="A23" s="61" t="str">
        <f>IF('Input sheet'!D22&gt;0, 'Input sheet'!D22, "")</f>
        <v/>
      </c>
      <c r="B23" s="61"/>
      <c r="C23" s="61"/>
      <c r="D23" s="61"/>
      <c r="E23" s="61"/>
      <c r="F23" s="62"/>
      <c r="G23" s="65">
        <f t="shared" si="0"/>
        <v>0</v>
      </c>
      <c r="H23" s="61"/>
      <c r="I23" s="61"/>
      <c r="J23" s="61"/>
      <c r="K23" s="61"/>
      <c r="L23" s="62"/>
      <c r="M23" s="65">
        <f t="shared" si="5"/>
        <v>0</v>
      </c>
      <c r="N23" s="61"/>
      <c r="O23" s="61"/>
      <c r="P23" s="61"/>
      <c r="Q23" s="61"/>
      <c r="R23" s="62"/>
      <c r="S23" s="65">
        <f t="shared" si="6"/>
        <v>0</v>
      </c>
      <c r="T23" s="61"/>
      <c r="U23" s="61"/>
      <c r="V23" s="61"/>
      <c r="W23" s="61"/>
      <c r="X23" s="62"/>
      <c r="Y23" s="65">
        <f t="shared" si="7"/>
        <v>0</v>
      </c>
      <c r="Z23" s="61"/>
      <c r="AA23" s="61"/>
      <c r="AB23" s="61"/>
      <c r="AC23" s="61"/>
      <c r="AD23" s="62"/>
      <c r="AE23" s="65">
        <f t="shared" si="8"/>
        <v>0</v>
      </c>
    </row>
    <row r="24" spans="1:31" x14ac:dyDescent="0.25">
      <c r="A24" s="61" t="str">
        <f>IF('Input sheet'!D23&gt;0, 'Input sheet'!D23, "")</f>
        <v/>
      </c>
      <c r="B24" s="61"/>
      <c r="C24" s="61"/>
      <c r="D24" s="61"/>
      <c r="E24" s="61"/>
      <c r="F24" s="62"/>
      <c r="G24" s="65">
        <f t="shared" si="0"/>
        <v>0</v>
      </c>
      <c r="H24" s="61"/>
      <c r="I24" s="61"/>
      <c r="J24" s="61"/>
      <c r="K24" s="61"/>
      <c r="L24" s="62"/>
      <c r="M24" s="65">
        <f t="shared" si="5"/>
        <v>0</v>
      </c>
      <c r="N24" s="61"/>
      <c r="O24" s="61"/>
      <c r="P24" s="61"/>
      <c r="Q24" s="61"/>
      <c r="R24" s="62"/>
      <c r="S24" s="65">
        <f t="shared" si="6"/>
        <v>0</v>
      </c>
      <c r="T24" s="61"/>
      <c r="U24" s="61"/>
      <c r="V24" s="61"/>
      <c r="W24" s="61"/>
      <c r="X24" s="62"/>
      <c r="Y24" s="65">
        <f t="shared" si="7"/>
        <v>0</v>
      </c>
      <c r="Z24" s="61"/>
      <c r="AA24" s="61"/>
      <c r="AB24" s="61"/>
      <c r="AC24" s="61"/>
      <c r="AD24" s="62"/>
      <c r="AE24" s="65">
        <f t="shared" si="8"/>
        <v>0</v>
      </c>
    </row>
    <row r="25" spans="1:31" x14ac:dyDescent="0.25">
      <c r="A25" s="61" t="str">
        <f>IF('Input sheet'!D24&gt;0, 'Input sheet'!D24, "")</f>
        <v/>
      </c>
      <c r="B25" s="61"/>
      <c r="C25" s="61"/>
      <c r="D25" s="61"/>
      <c r="E25" s="61"/>
      <c r="F25" s="62"/>
      <c r="G25" s="65">
        <f t="shared" si="0"/>
        <v>0</v>
      </c>
      <c r="H25" s="61"/>
      <c r="I25" s="61"/>
      <c r="J25" s="61"/>
      <c r="K25" s="61"/>
      <c r="L25" s="62"/>
      <c r="M25" s="65">
        <f t="shared" si="5"/>
        <v>0</v>
      </c>
      <c r="N25" s="61"/>
      <c r="O25" s="61"/>
      <c r="P25" s="61"/>
      <c r="Q25" s="61"/>
      <c r="R25" s="62"/>
      <c r="S25" s="65">
        <f t="shared" si="6"/>
        <v>0</v>
      </c>
      <c r="T25" s="61"/>
      <c r="U25" s="61"/>
      <c r="V25" s="61"/>
      <c r="W25" s="61"/>
      <c r="X25" s="62"/>
      <c r="Y25" s="65">
        <f t="shared" si="7"/>
        <v>0</v>
      </c>
      <c r="Z25" s="61"/>
      <c r="AA25" s="61"/>
      <c r="AB25" s="61"/>
      <c r="AC25" s="61"/>
      <c r="AD25" s="62"/>
      <c r="AE25" s="65">
        <f t="shared" si="8"/>
        <v>0</v>
      </c>
    </row>
    <row r="26" spans="1:31" x14ac:dyDescent="0.25">
      <c r="A26" s="61" t="str">
        <f>IF('Input sheet'!D25&gt;0, 'Input sheet'!D25, "")</f>
        <v/>
      </c>
      <c r="B26" s="61"/>
      <c r="C26" s="61"/>
      <c r="D26" s="61"/>
      <c r="E26" s="61"/>
      <c r="F26" s="62"/>
      <c r="G26" s="65">
        <f t="shared" si="0"/>
        <v>0</v>
      </c>
      <c r="H26" s="61"/>
      <c r="I26" s="61"/>
      <c r="J26" s="61"/>
      <c r="K26" s="61"/>
      <c r="L26" s="62"/>
      <c r="M26" s="65">
        <f t="shared" si="5"/>
        <v>0</v>
      </c>
      <c r="N26" s="61"/>
      <c r="O26" s="61"/>
      <c r="P26" s="61"/>
      <c r="Q26" s="61"/>
      <c r="R26" s="62"/>
      <c r="S26" s="65">
        <f t="shared" si="6"/>
        <v>0</v>
      </c>
      <c r="T26" s="61"/>
      <c r="U26" s="61"/>
      <c r="V26" s="61"/>
      <c r="W26" s="61"/>
      <c r="X26" s="62"/>
      <c r="Y26" s="65">
        <f t="shared" si="7"/>
        <v>0</v>
      </c>
      <c r="Z26" s="61"/>
      <c r="AA26" s="61"/>
      <c r="AB26" s="61"/>
      <c r="AC26" s="61"/>
      <c r="AD26" s="62"/>
      <c r="AE26" s="65">
        <f t="shared" si="8"/>
        <v>0</v>
      </c>
    </row>
    <row r="27" spans="1:31" x14ac:dyDescent="0.25">
      <c r="A27" s="61" t="str">
        <f>IF('Input sheet'!D26&gt;0, 'Input sheet'!D26, "")</f>
        <v/>
      </c>
      <c r="B27" s="61"/>
      <c r="C27" s="61"/>
      <c r="D27" s="61"/>
      <c r="E27" s="61"/>
      <c r="F27" s="62"/>
      <c r="G27" s="65">
        <f t="shared" si="0"/>
        <v>0</v>
      </c>
      <c r="H27" s="61"/>
      <c r="I27" s="61"/>
      <c r="J27" s="61"/>
      <c r="K27" s="61"/>
      <c r="L27" s="62"/>
      <c r="M27" s="65">
        <f t="shared" si="5"/>
        <v>0</v>
      </c>
      <c r="N27" s="61"/>
      <c r="O27" s="61"/>
      <c r="P27" s="61"/>
      <c r="Q27" s="61"/>
      <c r="R27" s="62"/>
      <c r="S27" s="65">
        <f t="shared" si="6"/>
        <v>0</v>
      </c>
      <c r="T27" s="61"/>
      <c r="U27" s="61"/>
      <c r="V27" s="61"/>
      <c r="W27" s="61"/>
      <c r="X27" s="62"/>
      <c r="Y27" s="65">
        <f t="shared" si="7"/>
        <v>0</v>
      </c>
      <c r="Z27" s="61"/>
      <c r="AA27" s="61"/>
      <c r="AB27" s="61"/>
      <c r="AC27" s="61"/>
      <c r="AD27" s="62"/>
      <c r="AE27" s="65">
        <f t="shared" si="8"/>
        <v>0</v>
      </c>
    </row>
    <row r="28" spans="1:31" x14ac:dyDescent="0.25">
      <c r="A28" s="96" t="s">
        <v>16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8"/>
    </row>
    <row r="29" spans="1:31" x14ac:dyDescent="0.25">
      <c r="A29" s="61" t="str">
        <f>IF('Input sheet'!D28&gt;0, 'Input sheet'!D28, "")</f>
        <v/>
      </c>
      <c r="B29" s="61"/>
      <c r="C29" s="61"/>
      <c r="D29" s="61"/>
      <c r="E29" s="61"/>
      <c r="F29" s="62"/>
      <c r="G29" s="65">
        <f t="shared" ref="G29:G38" si="9">SUM(B29:F29)</f>
        <v>0</v>
      </c>
      <c r="H29" s="61"/>
      <c r="I29" s="61"/>
      <c r="J29" s="61"/>
      <c r="K29" s="61"/>
      <c r="L29" s="62"/>
      <c r="M29" s="65">
        <f t="shared" ref="M29:M38" si="10">SUM(H29:L29)</f>
        <v>0</v>
      </c>
      <c r="N29" s="61"/>
      <c r="O29" s="61"/>
      <c r="P29" s="61"/>
      <c r="Q29" s="61"/>
      <c r="R29" s="62"/>
      <c r="S29" s="65">
        <f t="shared" ref="S29:S38" si="11">SUM(N29:R29)</f>
        <v>0</v>
      </c>
      <c r="T29" s="61"/>
      <c r="U29" s="61"/>
      <c r="V29" s="61"/>
      <c r="W29" s="61"/>
      <c r="X29" s="62"/>
      <c r="Y29" s="65">
        <f t="shared" ref="Y29:Y38" si="12">SUM(T29:X29)</f>
        <v>0</v>
      </c>
      <c r="Z29" s="61"/>
      <c r="AA29" s="61"/>
      <c r="AB29" s="61"/>
      <c r="AC29" s="61"/>
      <c r="AD29" s="62"/>
      <c r="AE29" s="65">
        <f t="shared" ref="AE29:AE38" si="13">SUM(Z29:AD29)</f>
        <v>0</v>
      </c>
    </row>
    <row r="30" spans="1:31" x14ac:dyDescent="0.25">
      <c r="A30" s="61" t="str">
        <f>IF('Input sheet'!D29&gt;0, 'Input sheet'!D29, "")</f>
        <v/>
      </c>
      <c r="B30" s="61"/>
      <c r="C30" s="61"/>
      <c r="D30" s="61"/>
      <c r="E30" s="61"/>
      <c r="F30" s="62"/>
      <c r="G30" s="65">
        <f t="shared" si="9"/>
        <v>0</v>
      </c>
      <c r="H30" s="61"/>
      <c r="I30" s="61"/>
      <c r="J30" s="61"/>
      <c r="K30" s="61"/>
      <c r="L30" s="62"/>
      <c r="M30" s="65">
        <f t="shared" si="10"/>
        <v>0</v>
      </c>
      <c r="N30" s="61"/>
      <c r="O30" s="61"/>
      <c r="P30" s="61"/>
      <c r="Q30" s="61"/>
      <c r="R30" s="62"/>
      <c r="S30" s="65">
        <f t="shared" si="11"/>
        <v>0</v>
      </c>
      <c r="T30" s="61"/>
      <c r="U30" s="61"/>
      <c r="V30" s="61"/>
      <c r="W30" s="61"/>
      <c r="X30" s="62"/>
      <c r="Y30" s="65">
        <f t="shared" si="12"/>
        <v>0</v>
      </c>
      <c r="Z30" s="61"/>
      <c r="AA30" s="61"/>
      <c r="AB30" s="61"/>
      <c r="AC30" s="61"/>
      <c r="AD30" s="62"/>
      <c r="AE30" s="65">
        <f t="shared" si="13"/>
        <v>0</v>
      </c>
    </row>
    <row r="31" spans="1:31" x14ac:dyDescent="0.25">
      <c r="A31" s="61" t="str">
        <f>IF('Input sheet'!D30&gt;0, 'Input sheet'!D30, "")</f>
        <v/>
      </c>
      <c r="B31" s="61"/>
      <c r="C31" s="61"/>
      <c r="D31" s="61"/>
      <c r="E31" s="61"/>
      <c r="F31" s="62"/>
      <c r="G31" s="65">
        <f t="shared" si="9"/>
        <v>0</v>
      </c>
      <c r="H31" s="61"/>
      <c r="I31" s="61"/>
      <c r="J31" s="61"/>
      <c r="K31" s="61"/>
      <c r="L31" s="62"/>
      <c r="M31" s="65">
        <f t="shared" si="10"/>
        <v>0</v>
      </c>
      <c r="N31" s="61"/>
      <c r="O31" s="61"/>
      <c r="P31" s="61"/>
      <c r="Q31" s="61"/>
      <c r="R31" s="62"/>
      <c r="S31" s="65">
        <f t="shared" si="11"/>
        <v>0</v>
      </c>
      <c r="T31" s="61"/>
      <c r="U31" s="61"/>
      <c r="V31" s="61"/>
      <c r="W31" s="61"/>
      <c r="X31" s="62"/>
      <c r="Y31" s="65">
        <f t="shared" si="12"/>
        <v>0</v>
      </c>
      <c r="Z31" s="61"/>
      <c r="AA31" s="61"/>
      <c r="AB31" s="61"/>
      <c r="AC31" s="61"/>
      <c r="AD31" s="62"/>
      <c r="AE31" s="65">
        <f t="shared" si="13"/>
        <v>0</v>
      </c>
    </row>
    <row r="32" spans="1:31" x14ac:dyDescent="0.25">
      <c r="A32" s="61" t="str">
        <f>IF('Input sheet'!D31&gt;0, 'Input sheet'!D31, "")</f>
        <v/>
      </c>
      <c r="B32" s="61"/>
      <c r="C32" s="61"/>
      <c r="D32" s="61"/>
      <c r="E32" s="61"/>
      <c r="F32" s="62"/>
      <c r="G32" s="65">
        <f t="shared" si="9"/>
        <v>0</v>
      </c>
      <c r="H32" s="61"/>
      <c r="I32" s="61"/>
      <c r="J32" s="61"/>
      <c r="K32" s="61"/>
      <c r="L32" s="62"/>
      <c r="M32" s="65">
        <f t="shared" si="10"/>
        <v>0</v>
      </c>
      <c r="N32" s="61"/>
      <c r="O32" s="61"/>
      <c r="P32" s="61"/>
      <c r="Q32" s="61"/>
      <c r="R32" s="62"/>
      <c r="S32" s="65">
        <f t="shared" si="11"/>
        <v>0</v>
      </c>
      <c r="T32" s="61"/>
      <c r="U32" s="61"/>
      <c r="V32" s="61"/>
      <c r="W32" s="61"/>
      <c r="X32" s="62"/>
      <c r="Y32" s="65">
        <f t="shared" si="12"/>
        <v>0</v>
      </c>
      <c r="Z32" s="61"/>
      <c r="AA32" s="61"/>
      <c r="AB32" s="61"/>
      <c r="AC32" s="61"/>
      <c r="AD32" s="62"/>
      <c r="AE32" s="65">
        <f t="shared" si="13"/>
        <v>0</v>
      </c>
    </row>
    <row r="33" spans="1:31" x14ac:dyDescent="0.25">
      <c r="A33" s="61" t="str">
        <f>IF('Input sheet'!D32&gt;0, 'Input sheet'!D32, "")</f>
        <v/>
      </c>
      <c r="B33" s="61"/>
      <c r="C33" s="61"/>
      <c r="D33" s="61"/>
      <c r="E33" s="61"/>
      <c r="F33" s="62"/>
      <c r="G33" s="65">
        <f t="shared" si="9"/>
        <v>0</v>
      </c>
      <c r="H33" s="61"/>
      <c r="I33" s="61"/>
      <c r="J33" s="61"/>
      <c r="K33" s="61"/>
      <c r="L33" s="62"/>
      <c r="M33" s="65">
        <f t="shared" si="10"/>
        <v>0</v>
      </c>
      <c r="N33" s="61"/>
      <c r="O33" s="61"/>
      <c r="P33" s="61"/>
      <c r="Q33" s="61"/>
      <c r="R33" s="62"/>
      <c r="S33" s="65">
        <f t="shared" si="11"/>
        <v>0</v>
      </c>
      <c r="T33" s="61"/>
      <c r="U33" s="61"/>
      <c r="V33" s="61"/>
      <c r="W33" s="61"/>
      <c r="X33" s="62"/>
      <c r="Y33" s="65">
        <f t="shared" si="12"/>
        <v>0</v>
      </c>
      <c r="Z33" s="61"/>
      <c r="AA33" s="61"/>
      <c r="AB33" s="61"/>
      <c r="AC33" s="61"/>
      <c r="AD33" s="62"/>
      <c r="AE33" s="65">
        <f t="shared" si="13"/>
        <v>0</v>
      </c>
    </row>
    <row r="34" spans="1:31" x14ac:dyDescent="0.25">
      <c r="A34" s="61" t="str">
        <f>IF('Input sheet'!D33&gt;0, 'Input sheet'!D33, "")</f>
        <v/>
      </c>
      <c r="B34" s="61"/>
      <c r="C34" s="61"/>
      <c r="D34" s="61"/>
      <c r="E34" s="61"/>
      <c r="F34" s="62"/>
      <c r="G34" s="65">
        <f t="shared" si="9"/>
        <v>0</v>
      </c>
      <c r="H34" s="61"/>
      <c r="I34" s="61"/>
      <c r="J34" s="61"/>
      <c r="K34" s="61"/>
      <c r="L34" s="62"/>
      <c r="M34" s="65">
        <f t="shared" si="10"/>
        <v>0</v>
      </c>
      <c r="N34" s="61"/>
      <c r="O34" s="61"/>
      <c r="P34" s="61"/>
      <c r="Q34" s="61"/>
      <c r="R34" s="62"/>
      <c r="S34" s="65">
        <f t="shared" si="11"/>
        <v>0</v>
      </c>
      <c r="T34" s="61"/>
      <c r="U34" s="61"/>
      <c r="V34" s="61"/>
      <c r="W34" s="61"/>
      <c r="X34" s="62"/>
      <c r="Y34" s="65">
        <f t="shared" si="12"/>
        <v>0</v>
      </c>
      <c r="Z34" s="61"/>
      <c r="AA34" s="61"/>
      <c r="AB34" s="61"/>
      <c r="AC34" s="61"/>
      <c r="AD34" s="62"/>
      <c r="AE34" s="65">
        <f t="shared" si="13"/>
        <v>0</v>
      </c>
    </row>
    <row r="35" spans="1:31" x14ac:dyDescent="0.25">
      <c r="A35" s="61" t="str">
        <f>IF('Input sheet'!D34&gt;0, 'Input sheet'!D34, "")</f>
        <v/>
      </c>
      <c r="B35" s="61"/>
      <c r="C35" s="61"/>
      <c r="D35" s="61"/>
      <c r="E35" s="61"/>
      <c r="F35" s="62"/>
      <c r="G35" s="65">
        <f t="shared" si="9"/>
        <v>0</v>
      </c>
      <c r="H35" s="61"/>
      <c r="I35" s="61"/>
      <c r="J35" s="61"/>
      <c r="K35" s="61"/>
      <c r="L35" s="62"/>
      <c r="M35" s="65">
        <f t="shared" si="10"/>
        <v>0</v>
      </c>
      <c r="N35" s="61"/>
      <c r="O35" s="61"/>
      <c r="P35" s="61"/>
      <c r="Q35" s="61"/>
      <c r="R35" s="62"/>
      <c r="S35" s="65">
        <f t="shared" si="11"/>
        <v>0</v>
      </c>
      <c r="T35" s="61"/>
      <c r="U35" s="61"/>
      <c r="V35" s="61"/>
      <c r="W35" s="61"/>
      <c r="X35" s="62"/>
      <c r="Y35" s="65">
        <f t="shared" si="12"/>
        <v>0</v>
      </c>
      <c r="Z35" s="61"/>
      <c r="AA35" s="61"/>
      <c r="AB35" s="61"/>
      <c r="AC35" s="61"/>
      <c r="AD35" s="62"/>
      <c r="AE35" s="65">
        <f t="shared" si="13"/>
        <v>0</v>
      </c>
    </row>
    <row r="36" spans="1:31" x14ac:dyDescent="0.25">
      <c r="A36" s="61" t="str">
        <f>IF('Input sheet'!D35&gt;0, 'Input sheet'!D35, "")</f>
        <v/>
      </c>
      <c r="B36" s="61"/>
      <c r="C36" s="61"/>
      <c r="D36" s="61"/>
      <c r="E36" s="61"/>
      <c r="F36" s="62"/>
      <c r="G36" s="65">
        <f t="shared" si="9"/>
        <v>0</v>
      </c>
      <c r="H36" s="61"/>
      <c r="I36" s="61"/>
      <c r="J36" s="61"/>
      <c r="K36" s="61"/>
      <c r="L36" s="62"/>
      <c r="M36" s="65">
        <f t="shared" si="10"/>
        <v>0</v>
      </c>
      <c r="N36" s="61"/>
      <c r="O36" s="61"/>
      <c r="P36" s="61"/>
      <c r="Q36" s="61"/>
      <c r="R36" s="62"/>
      <c r="S36" s="65">
        <f t="shared" si="11"/>
        <v>0</v>
      </c>
      <c r="T36" s="61"/>
      <c r="U36" s="61"/>
      <c r="V36" s="61"/>
      <c r="W36" s="61"/>
      <c r="X36" s="62"/>
      <c r="Y36" s="65">
        <f t="shared" si="12"/>
        <v>0</v>
      </c>
      <c r="Z36" s="61"/>
      <c r="AA36" s="61"/>
      <c r="AB36" s="61"/>
      <c r="AC36" s="61"/>
      <c r="AD36" s="62"/>
      <c r="AE36" s="65">
        <f t="shared" si="13"/>
        <v>0</v>
      </c>
    </row>
    <row r="37" spans="1:31" x14ac:dyDescent="0.25">
      <c r="A37" s="61" t="str">
        <f>IF('Input sheet'!D36&gt;0, 'Input sheet'!D36, "")</f>
        <v/>
      </c>
      <c r="B37" s="61"/>
      <c r="C37" s="61"/>
      <c r="D37" s="61"/>
      <c r="E37" s="61"/>
      <c r="F37" s="62"/>
      <c r="G37" s="65">
        <f t="shared" si="9"/>
        <v>0</v>
      </c>
      <c r="H37" s="61"/>
      <c r="I37" s="61"/>
      <c r="J37" s="61"/>
      <c r="K37" s="61"/>
      <c r="L37" s="62"/>
      <c r="M37" s="65">
        <f t="shared" si="10"/>
        <v>0</v>
      </c>
      <c r="N37" s="61"/>
      <c r="O37" s="61"/>
      <c r="P37" s="61"/>
      <c r="Q37" s="61"/>
      <c r="R37" s="62"/>
      <c r="S37" s="65">
        <f t="shared" si="11"/>
        <v>0</v>
      </c>
      <c r="T37" s="61"/>
      <c r="U37" s="61"/>
      <c r="V37" s="61"/>
      <c r="W37" s="61"/>
      <c r="X37" s="62"/>
      <c r="Y37" s="65">
        <f t="shared" si="12"/>
        <v>0</v>
      </c>
      <c r="Z37" s="61"/>
      <c r="AA37" s="61"/>
      <c r="AB37" s="61"/>
      <c r="AC37" s="61"/>
      <c r="AD37" s="62"/>
      <c r="AE37" s="65">
        <f t="shared" si="13"/>
        <v>0</v>
      </c>
    </row>
    <row r="38" spans="1:31" x14ac:dyDescent="0.25">
      <c r="A38" s="61" t="str">
        <f>IF('Input sheet'!D37&gt;0, 'Input sheet'!D37, "")</f>
        <v/>
      </c>
      <c r="B38" s="61"/>
      <c r="C38" s="61"/>
      <c r="D38" s="61"/>
      <c r="E38" s="61"/>
      <c r="F38" s="62"/>
      <c r="G38" s="65">
        <f t="shared" si="9"/>
        <v>0</v>
      </c>
      <c r="H38" s="61"/>
      <c r="I38" s="61"/>
      <c r="J38" s="61"/>
      <c r="K38" s="61"/>
      <c r="L38" s="62"/>
      <c r="M38" s="65">
        <f t="shared" si="10"/>
        <v>0</v>
      </c>
      <c r="N38" s="61"/>
      <c r="O38" s="61"/>
      <c r="P38" s="61"/>
      <c r="Q38" s="61"/>
      <c r="R38" s="62"/>
      <c r="S38" s="65">
        <f t="shared" si="11"/>
        <v>0</v>
      </c>
      <c r="T38" s="61"/>
      <c r="U38" s="61"/>
      <c r="V38" s="61"/>
      <c r="W38" s="61"/>
      <c r="X38" s="62"/>
      <c r="Y38" s="65">
        <f t="shared" si="12"/>
        <v>0</v>
      </c>
      <c r="Z38" s="61"/>
      <c r="AA38" s="61"/>
      <c r="AB38" s="61"/>
      <c r="AC38" s="61"/>
      <c r="AD38" s="62"/>
      <c r="AE38" s="65">
        <f t="shared" si="13"/>
        <v>0</v>
      </c>
    </row>
    <row r="39" spans="1:31" ht="31.5" x14ac:dyDescent="0.25">
      <c r="A39" s="63" t="s">
        <v>91</v>
      </c>
      <c r="B39" s="66">
        <f>SUM(B7:B38)</f>
        <v>0</v>
      </c>
      <c r="C39" s="66">
        <f t="shared" ref="C39:F39" si="14">SUM(C7:C38)</f>
        <v>0</v>
      </c>
      <c r="D39" s="66">
        <f t="shared" si="14"/>
        <v>0</v>
      </c>
      <c r="E39" s="66">
        <f t="shared" si="14"/>
        <v>0</v>
      </c>
      <c r="F39" s="66">
        <f t="shared" si="14"/>
        <v>0</v>
      </c>
      <c r="G39" s="67">
        <f>SUM(G6:G28)</f>
        <v>0</v>
      </c>
      <c r="H39" s="66">
        <f>SUM(H7:H38)</f>
        <v>0</v>
      </c>
      <c r="I39" s="66">
        <f t="shared" ref="I39" si="15">SUM(I7:I38)</f>
        <v>0</v>
      </c>
      <c r="J39" s="66">
        <f t="shared" ref="J39" si="16">SUM(J7:J38)</f>
        <v>0</v>
      </c>
      <c r="K39" s="66">
        <f t="shared" ref="K39" si="17">SUM(K7:K38)</f>
        <v>0</v>
      </c>
      <c r="L39" s="66">
        <f t="shared" ref="L39" si="18">SUM(L7:L38)</f>
        <v>0</v>
      </c>
      <c r="M39" s="67">
        <f>SUM(M6:M28)</f>
        <v>0</v>
      </c>
      <c r="N39" s="66">
        <f>SUM(N7:N38)</f>
        <v>0</v>
      </c>
      <c r="O39" s="66">
        <f t="shared" ref="O39" si="19">SUM(O7:O38)</f>
        <v>0</v>
      </c>
      <c r="P39" s="66">
        <f t="shared" ref="P39" si="20">SUM(P7:P38)</f>
        <v>0</v>
      </c>
      <c r="Q39" s="66">
        <f t="shared" ref="Q39" si="21">SUM(Q7:Q38)</f>
        <v>0</v>
      </c>
      <c r="R39" s="66">
        <f t="shared" ref="R39" si="22">SUM(R7:R38)</f>
        <v>0</v>
      </c>
      <c r="S39" s="67">
        <f>SUM(S6:S28)</f>
        <v>0</v>
      </c>
      <c r="T39" s="66">
        <f>SUM(T7:T38)</f>
        <v>0</v>
      </c>
      <c r="U39" s="66">
        <f t="shared" ref="U39" si="23">SUM(U7:U38)</f>
        <v>0</v>
      </c>
      <c r="V39" s="66">
        <f t="shared" ref="V39" si="24">SUM(V7:V38)</f>
        <v>0</v>
      </c>
      <c r="W39" s="66">
        <f t="shared" ref="W39" si="25">SUM(W7:W38)</f>
        <v>0</v>
      </c>
      <c r="X39" s="66">
        <f t="shared" ref="X39" si="26">SUM(X7:X38)</f>
        <v>0</v>
      </c>
      <c r="Y39" s="67">
        <f>SUM(Y6:Y28)</f>
        <v>0</v>
      </c>
      <c r="Z39" s="66">
        <f>SUM(Z7:Z38)</f>
        <v>0</v>
      </c>
      <c r="AA39" s="66">
        <f t="shared" ref="AA39" si="27">SUM(AA7:AA38)</f>
        <v>0</v>
      </c>
      <c r="AB39" s="66">
        <f t="shared" ref="AB39" si="28">SUM(AB7:AB38)</f>
        <v>0</v>
      </c>
      <c r="AC39" s="66">
        <f t="shared" ref="AC39" si="29">SUM(AC7:AC38)</f>
        <v>0</v>
      </c>
      <c r="AD39" s="66">
        <f t="shared" ref="AD39" si="30">SUM(AD7:AD38)</f>
        <v>0</v>
      </c>
      <c r="AE39" s="67">
        <f>SUM(AE6:AE28)</f>
        <v>0</v>
      </c>
    </row>
    <row r="40" spans="1:31" ht="18.75" x14ac:dyDescent="0.3">
      <c r="A40" s="99" t="s">
        <v>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1"/>
    </row>
    <row r="41" spans="1:31" x14ac:dyDescent="0.25">
      <c r="A41" s="90" t="s">
        <v>10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2"/>
    </row>
    <row r="42" spans="1:31" x14ac:dyDescent="0.25">
      <c r="A42" s="61" t="str">
        <f>IF('Input sheet'!E6&gt;0, 'Input sheet'!E6, "")</f>
        <v>Предоставление метадона или бупренорфина</v>
      </c>
      <c r="B42" s="61"/>
      <c r="C42" s="61"/>
      <c r="D42" s="61"/>
      <c r="E42" s="61"/>
      <c r="F42" s="62"/>
      <c r="G42" s="65">
        <f>SUM(B42:F42)</f>
        <v>0</v>
      </c>
      <c r="H42" s="61"/>
      <c r="I42" s="61"/>
      <c r="J42" s="61"/>
      <c r="K42" s="61"/>
      <c r="L42" s="62"/>
      <c r="M42" s="65">
        <f>SUM(H42:L42)</f>
        <v>0</v>
      </c>
      <c r="N42" s="61"/>
      <c r="O42" s="61"/>
      <c r="P42" s="61"/>
      <c r="Q42" s="61"/>
      <c r="R42" s="62"/>
      <c r="S42" s="65">
        <f>SUM(N42:R42)</f>
        <v>0</v>
      </c>
      <c r="T42" s="61"/>
      <c r="U42" s="61"/>
      <c r="V42" s="61"/>
      <c r="W42" s="61"/>
      <c r="X42" s="62"/>
      <c r="Y42" s="65">
        <f>SUM(T42:X42)</f>
        <v>0</v>
      </c>
      <c r="Z42" s="61"/>
      <c r="AA42" s="61"/>
      <c r="AB42" s="61"/>
      <c r="AC42" s="61"/>
      <c r="AD42" s="62"/>
      <c r="AE42" s="65">
        <f>SUM(Z42:AD42)</f>
        <v>0</v>
      </c>
    </row>
    <row r="43" spans="1:31" x14ac:dyDescent="0.25">
      <c r="A43" s="61" t="str">
        <f>IF('Input sheet'!E7&gt;0, 'Input sheet'!E7, "")</f>
        <v/>
      </c>
      <c r="B43" s="61"/>
      <c r="C43" s="61"/>
      <c r="D43" s="61"/>
      <c r="E43" s="61"/>
      <c r="F43" s="62"/>
      <c r="G43" s="65">
        <f t="shared" ref="G43:G51" si="31">SUM(B43:F43)</f>
        <v>0</v>
      </c>
      <c r="H43" s="61"/>
      <c r="I43" s="61"/>
      <c r="J43" s="61"/>
      <c r="K43" s="61"/>
      <c r="L43" s="62"/>
      <c r="M43" s="65">
        <f t="shared" ref="M43:M51" si="32">SUM(H43:L43)</f>
        <v>0</v>
      </c>
      <c r="N43" s="61"/>
      <c r="O43" s="61"/>
      <c r="P43" s="61"/>
      <c r="Q43" s="61"/>
      <c r="R43" s="62"/>
      <c r="S43" s="65">
        <f t="shared" ref="S43:S51" si="33">SUM(N43:R43)</f>
        <v>0</v>
      </c>
      <c r="T43" s="61"/>
      <c r="U43" s="61"/>
      <c r="V43" s="61"/>
      <c r="W43" s="61"/>
      <c r="X43" s="62"/>
      <c r="Y43" s="65">
        <f t="shared" ref="Y43:Y51" si="34">SUM(T43:X43)</f>
        <v>0</v>
      </c>
      <c r="Z43" s="61"/>
      <c r="AA43" s="61"/>
      <c r="AB43" s="61"/>
      <c r="AC43" s="61"/>
      <c r="AD43" s="62"/>
      <c r="AE43" s="65">
        <f t="shared" ref="AE43:AE51" si="35">SUM(Z43:AD43)</f>
        <v>0</v>
      </c>
    </row>
    <row r="44" spans="1:31" x14ac:dyDescent="0.25">
      <c r="A44" s="61" t="str">
        <f>IF('Input sheet'!E8&gt;0, 'Input sheet'!E8, "")</f>
        <v/>
      </c>
      <c r="B44" s="61"/>
      <c r="C44" s="61"/>
      <c r="D44" s="61"/>
      <c r="E44" s="61"/>
      <c r="F44" s="62"/>
      <c r="G44" s="65">
        <f t="shared" si="31"/>
        <v>0</v>
      </c>
      <c r="H44" s="61"/>
      <c r="I44" s="61"/>
      <c r="J44" s="61"/>
      <c r="K44" s="61"/>
      <c r="L44" s="62"/>
      <c r="M44" s="65">
        <f t="shared" si="32"/>
        <v>0</v>
      </c>
      <c r="N44" s="61"/>
      <c r="O44" s="61"/>
      <c r="P44" s="61"/>
      <c r="Q44" s="61"/>
      <c r="R44" s="62"/>
      <c r="S44" s="65">
        <f t="shared" si="33"/>
        <v>0</v>
      </c>
      <c r="T44" s="61"/>
      <c r="U44" s="61"/>
      <c r="V44" s="61"/>
      <c r="W44" s="61"/>
      <c r="X44" s="62"/>
      <c r="Y44" s="65">
        <f t="shared" si="34"/>
        <v>0</v>
      </c>
      <c r="Z44" s="61"/>
      <c r="AA44" s="61"/>
      <c r="AB44" s="61"/>
      <c r="AC44" s="61"/>
      <c r="AD44" s="62"/>
      <c r="AE44" s="65">
        <f t="shared" si="35"/>
        <v>0</v>
      </c>
    </row>
    <row r="45" spans="1:31" x14ac:dyDescent="0.25">
      <c r="A45" s="61" t="str">
        <f>IF('Input sheet'!E9&gt;0, 'Input sheet'!E9, "")</f>
        <v/>
      </c>
      <c r="B45" s="61"/>
      <c r="C45" s="61"/>
      <c r="D45" s="61"/>
      <c r="E45" s="61"/>
      <c r="F45" s="62"/>
      <c r="G45" s="65">
        <f t="shared" si="31"/>
        <v>0</v>
      </c>
      <c r="H45" s="61"/>
      <c r="I45" s="61"/>
      <c r="J45" s="61"/>
      <c r="K45" s="61"/>
      <c r="L45" s="62"/>
      <c r="M45" s="65">
        <f t="shared" si="32"/>
        <v>0</v>
      </c>
      <c r="N45" s="61"/>
      <c r="O45" s="61"/>
      <c r="P45" s="61"/>
      <c r="Q45" s="61"/>
      <c r="R45" s="62"/>
      <c r="S45" s="65">
        <f t="shared" si="33"/>
        <v>0</v>
      </c>
      <c r="T45" s="61"/>
      <c r="U45" s="61"/>
      <c r="V45" s="61"/>
      <c r="W45" s="61"/>
      <c r="X45" s="62"/>
      <c r="Y45" s="65">
        <f t="shared" si="34"/>
        <v>0</v>
      </c>
      <c r="Z45" s="61"/>
      <c r="AA45" s="61"/>
      <c r="AB45" s="61"/>
      <c r="AC45" s="61"/>
      <c r="AD45" s="62"/>
      <c r="AE45" s="65">
        <f t="shared" si="35"/>
        <v>0</v>
      </c>
    </row>
    <row r="46" spans="1:31" x14ac:dyDescent="0.25">
      <c r="A46" s="61" t="str">
        <f>IF('Input sheet'!E10&gt;0, 'Input sheet'!E10, "")</f>
        <v/>
      </c>
      <c r="B46" s="61"/>
      <c r="C46" s="61"/>
      <c r="D46" s="61"/>
      <c r="E46" s="61"/>
      <c r="F46" s="62"/>
      <c r="G46" s="65">
        <f t="shared" si="31"/>
        <v>0</v>
      </c>
      <c r="H46" s="61"/>
      <c r="I46" s="61"/>
      <c r="J46" s="61"/>
      <c r="K46" s="61"/>
      <c r="L46" s="62"/>
      <c r="M46" s="65">
        <f t="shared" si="32"/>
        <v>0</v>
      </c>
      <c r="N46" s="61"/>
      <c r="O46" s="61"/>
      <c r="P46" s="61"/>
      <c r="Q46" s="61"/>
      <c r="R46" s="62"/>
      <c r="S46" s="65">
        <f t="shared" si="33"/>
        <v>0</v>
      </c>
      <c r="T46" s="61"/>
      <c r="U46" s="61"/>
      <c r="V46" s="61"/>
      <c r="W46" s="61"/>
      <c r="X46" s="62"/>
      <c r="Y46" s="65">
        <f t="shared" si="34"/>
        <v>0</v>
      </c>
      <c r="Z46" s="61"/>
      <c r="AA46" s="61"/>
      <c r="AB46" s="61"/>
      <c r="AC46" s="61"/>
      <c r="AD46" s="62"/>
      <c r="AE46" s="65">
        <f t="shared" si="35"/>
        <v>0</v>
      </c>
    </row>
    <row r="47" spans="1:31" x14ac:dyDescent="0.25">
      <c r="A47" s="61" t="str">
        <f>IF('Input sheet'!E11&gt;0, 'Input sheet'!E11, "")</f>
        <v/>
      </c>
      <c r="B47" s="61"/>
      <c r="C47" s="61"/>
      <c r="D47" s="61"/>
      <c r="E47" s="61"/>
      <c r="F47" s="62"/>
      <c r="G47" s="65">
        <f t="shared" si="31"/>
        <v>0</v>
      </c>
      <c r="H47" s="61"/>
      <c r="I47" s="61"/>
      <c r="J47" s="61"/>
      <c r="K47" s="61"/>
      <c r="L47" s="62"/>
      <c r="M47" s="65">
        <f t="shared" si="32"/>
        <v>0</v>
      </c>
      <c r="N47" s="61"/>
      <c r="O47" s="61"/>
      <c r="P47" s="61"/>
      <c r="Q47" s="61"/>
      <c r="R47" s="62"/>
      <c r="S47" s="65">
        <f t="shared" si="33"/>
        <v>0</v>
      </c>
      <c r="T47" s="61"/>
      <c r="U47" s="61"/>
      <c r="V47" s="61"/>
      <c r="W47" s="61"/>
      <c r="X47" s="62"/>
      <c r="Y47" s="65">
        <f t="shared" si="34"/>
        <v>0</v>
      </c>
      <c r="Z47" s="61"/>
      <c r="AA47" s="61"/>
      <c r="AB47" s="61"/>
      <c r="AC47" s="61"/>
      <c r="AD47" s="62"/>
      <c r="AE47" s="65">
        <f t="shared" si="35"/>
        <v>0</v>
      </c>
    </row>
    <row r="48" spans="1:31" x14ac:dyDescent="0.25">
      <c r="A48" s="61" t="str">
        <f>IF('Input sheet'!E12&gt;0, 'Input sheet'!E12, "")</f>
        <v/>
      </c>
      <c r="B48" s="61"/>
      <c r="C48" s="61"/>
      <c r="D48" s="61"/>
      <c r="E48" s="61"/>
      <c r="F48" s="62"/>
      <c r="G48" s="65">
        <f t="shared" si="31"/>
        <v>0</v>
      </c>
      <c r="H48" s="61"/>
      <c r="I48" s="61"/>
      <c r="J48" s="61"/>
      <c r="K48" s="61"/>
      <c r="L48" s="62"/>
      <c r="M48" s="65">
        <f t="shared" si="32"/>
        <v>0</v>
      </c>
      <c r="N48" s="61"/>
      <c r="O48" s="61"/>
      <c r="P48" s="61"/>
      <c r="Q48" s="61"/>
      <c r="R48" s="62"/>
      <c r="S48" s="65">
        <f t="shared" si="33"/>
        <v>0</v>
      </c>
      <c r="T48" s="61"/>
      <c r="U48" s="61"/>
      <c r="V48" s="61"/>
      <c r="W48" s="61"/>
      <c r="X48" s="62"/>
      <c r="Y48" s="65">
        <f t="shared" si="34"/>
        <v>0</v>
      </c>
      <c r="Z48" s="61"/>
      <c r="AA48" s="61"/>
      <c r="AB48" s="61"/>
      <c r="AC48" s="61"/>
      <c r="AD48" s="62"/>
      <c r="AE48" s="65">
        <f t="shared" si="35"/>
        <v>0</v>
      </c>
    </row>
    <row r="49" spans="1:31" x14ac:dyDescent="0.25">
      <c r="A49" s="61" t="str">
        <f>IF('Input sheet'!E13&gt;0, 'Input sheet'!E13, "")</f>
        <v/>
      </c>
      <c r="B49" s="61"/>
      <c r="C49" s="61"/>
      <c r="D49" s="61"/>
      <c r="E49" s="61"/>
      <c r="F49" s="62"/>
      <c r="G49" s="65">
        <f t="shared" si="31"/>
        <v>0</v>
      </c>
      <c r="H49" s="61"/>
      <c r="I49" s="61"/>
      <c r="J49" s="61"/>
      <c r="K49" s="61"/>
      <c r="L49" s="62"/>
      <c r="M49" s="65">
        <f t="shared" si="32"/>
        <v>0</v>
      </c>
      <c r="N49" s="61"/>
      <c r="O49" s="61"/>
      <c r="P49" s="61"/>
      <c r="Q49" s="61"/>
      <c r="R49" s="62"/>
      <c r="S49" s="65">
        <f t="shared" si="33"/>
        <v>0</v>
      </c>
      <c r="T49" s="61"/>
      <c r="U49" s="61"/>
      <c r="V49" s="61"/>
      <c r="W49" s="61"/>
      <c r="X49" s="62"/>
      <c r="Y49" s="65">
        <f t="shared" si="34"/>
        <v>0</v>
      </c>
      <c r="Z49" s="61"/>
      <c r="AA49" s="61"/>
      <c r="AB49" s="61"/>
      <c r="AC49" s="61"/>
      <c r="AD49" s="62"/>
      <c r="AE49" s="65">
        <f t="shared" si="35"/>
        <v>0</v>
      </c>
    </row>
    <row r="50" spans="1:31" x14ac:dyDescent="0.25">
      <c r="A50" s="61" t="str">
        <f>IF('Input sheet'!E14&gt;0, 'Input sheet'!E14, "")</f>
        <v/>
      </c>
      <c r="B50" s="61"/>
      <c r="C50" s="61"/>
      <c r="D50" s="61"/>
      <c r="E50" s="61"/>
      <c r="F50" s="62"/>
      <c r="G50" s="65">
        <f t="shared" si="31"/>
        <v>0</v>
      </c>
      <c r="H50" s="61"/>
      <c r="I50" s="61"/>
      <c r="J50" s="61"/>
      <c r="K50" s="61"/>
      <c r="L50" s="62"/>
      <c r="M50" s="65">
        <f t="shared" si="32"/>
        <v>0</v>
      </c>
      <c r="N50" s="61"/>
      <c r="O50" s="61"/>
      <c r="P50" s="61"/>
      <c r="Q50" s="61"/>
      <c r="R50" s="62"/>
      <c r="S50" s="65">
        <f t="shared" si="33"/>
        <v>0</v>
      </c>
      <c r="T50" s="61"/>
      <c r="U50" s="61"/>
      <c r="V50" s="61"/>
      <c r="W50" s="61"/>
      <c r="X50" s="62"/>
      <c r="Y50" s="65">
        <f t="shared" si="34"/>
        <v>0</v>
      </c>
      <c r="Z50" s="61"/>
      <c r="AA50" s="61"/>
      <c r="AB50" s="61"/>
      <c r="AC50" s="61"/>
      <c r="AD50" s="62"/>
      <c r="AE50" s="65">
        <f t="shared" si="35"/>
        <v>0</v>
      </c>
    </row>
    <row r="51" spans="1:31" x14ac:dyDescent="0.25">
      <c r="A51" s="61" t="str">
        <f>IF('Input sheet'!E15&gt;0, 'Input sheet'!E15, "")</f>
        <v/>
      </c>
      <c r="B51" s="61"/>
      <c r="C51" s="61"/>
      <c r="D51" s="61"/>
      <c r="E51" s="61"/>
      <c r="F51" s="62"/>
      <c r="G51" s="65">
        <f t="shared" si="31"/>
        <v>0</v>
      </c>
      <c r="H51" s="61"/>
      <c r="I51" s="61"/>
      <c r="J51" s="61"/>
      <c r="K51" s="61"/>
      <c r="L51" s="62"/>
      <c r="M51" s="65">
        <f t="shared" si="32"/>
        <v>0</v>
      </c>
      <c r="N51" s="61"/>
      <c r="O51" s="61"/>
      <c r="P51" s="61"/>
      <c r="Q51" s="61"/>
      <c r="R51" s="62"/>
      <c r="S51" s="65">
        <f t="shared" si="33"/>
        <v>0</v>
      </c>
      <c r="T51" s="61"/>
      <c r="U51" s="61"/>
      <c r="V51" s="61"/>
      <c r="W51" s="61"/>
      <c r="X51" s="62"/>
      <c r="Y51" s="65">
        <f t="shared" si="34"/>
        <v>0</v>
      </c>
      <c r="Z51" s="61"/>
      <c r="AA51" s="61"/>
      <c r="AB51" s="61"/>
      <c r="AC51" s="61"/>
      <c r="AD51" s="62"/>
      <c r="AE51" s="65">
        <f t="shared" si="35"/>
        <v>0</v>
      </c>
    </row>
    <row r="52" spans="1:31" x14ac:dyDescent="0.25">
      <c r="A52" s="90" t="s">
        <v>15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2"/>
    </row>
    <row r="53" spans="1:31" x14ac:dyDescent="0.25">
      <c r="A53" s="61" t="str">
        <f>IF('Input sheet'!E17&gt;0, 'Input sheet'!E17, "")</f>
        <v/>
      </c>
      <c r="B53" s="61"/>
      <c r="C53" s="61"/>
      <c r="D53" s="61"/>
      <c r="E53" s="61"/>
      <c r="F53" s="62"/>
      <c r="G53" s="65">
        <f t="shared" ref="G53:G62" si="36">SUM(B53:F53)</f>
        <v>0</v>
      </c>
      <c r="H53" s="61"/>
      <c r="I53" s="61"/>
      <c r="J53" s="61"/>
      <c r="K53" s="61"/>
      <c r="L53" s="62"/>
      <c r="M53" s="65">
        <f t="shared" ref="M53:M62" si="37">SUM(H53:L53)</f>
        <v>0</v>
      </c>
      <c r="N53" s="61"/>
      <c r="O53" s="61"/>
      <c r="P53" s="61"/>
      <c r="Q53" s="61"/>
      <c r="R53" s="62"/>
      <c r="S53" s="65">
        <f t="shared" ref="S53:S62" si="38">SUM(N53:R53)</f>
        <v>0</v>
      </c>
      <c r="T53" s="61"/>
      <c r="U53" s="61"/>
      <c r="V53" s="61"/>
      <c r="W53" s="61"/>
      <c r="X53" s="62"/>
      <c r="Y53" s="65">
        <f t="shared" ref="Y53:Y62" si="39">SUM(T53:X53)</f>
        <v>0</v>
      </c>
      <c r="Z53" s="61"/>
      <c r="AA53" s="61"/>
      <c r="AB53" s="61"/>
      <c r="AC53" s="61"/>
      <c r="AD53" s="62"/>
      <c r="AE53" s="65">
        <f t="shared" ref="AE53:AE62" si="40">SUM(Z53:AD53)</f>
        <v>0</v>
      </c>
    </row>
    <row r="54" spans="1:31" x14ac:dyDescent="0.25">
      <c r="A54" s="61" t="str">
        <f>IF('Input sheet'!E18&gt;0, 'Input sheet'!E18, "")</f>
        <v/>
      </c>
      <c r="B54" s="61"/>
      <c r="C54" s="61"/>
      <c r="D54" s="61"/>
      <c r="E54" s="61"/>
      <c r="F54" s="62"/>
      <c r="G54" s="65">
        <f t="shared" si="36"/>
        <v>0</v>
      </c>
      <c r="H54" s="61"/>
      <c r="I54" s="61"/>
      <c r="J54" s="61"/>
      <c r="K54" s="61"/>
      <c r="L54" s="62"/>
      <c r="M54" s="65">
        <f t="shared" si="37"/>
        <v>0</v>
      </c>
      <c r="N54" s="61"/>
      <c r="O54" s="61"/>
      <c r="P54" s="61"/>
      <c r="Q54" s="61"/>
      <c r="R54" s="62"/>
      <c r="S54" s="65">
        <f t="shared" si="38"/>
        <v>0</v>
      </c>
      <c r="T54" s="61"/>
      <c r="U54" s="61"/>
      <c r="V54" s="61"/>
      <c r="W54" s="61"/>
      <c r="X54" s="62"/>
      <c r="Y54" s="65">
        <f t="shared" si="39"/>
        <v>0</v>
      </c>
      <c r="Z54" s="61"/>
      <c r="AA54" s="61"/>
      <c r="AB54" s="61"/>
      <c r="AC54" s="61"/>
      <c r="AD54" s="62"/>
      <c r="AE54" s="65">
        <f t="shared" si="40"/>
        <v>0</v>
      </c>
    </row>
    <row r="55" spans="1:31" x14ac:dyDescent="0.25">
      <c r="A55" s="61" t="str">
        <f>IF('Input sheet'!E19&gt;0, 'Input sheet'!E19, "")</f>
        <v/>
      </c>
      <c r="B55" s="61"/>
      <c r="C55" s="61"/>
      <c r="D55" s="61"/>
      <c r="E55" s="61"/>
      <c r="F55" s="62"/>
      <c r="G55" s="65">
        <f t="shared" si="36"/>
        <v>0</v>
      </c>
      <c r="H55" s="61"/>
      <c r="I55" s="61"/>
      <c r="J55" s="61"/>
      <c r="K55" s="61"/>
      <c r="L55" s="62"/>
      <c r="M55" s="65">
        <f t="shared" si="37"/>
        <v>0</v>
      </c>
      <c r="N55" s="61"/>
      <c r="O55" s="61"/>
      <c r="P55" s="61"/>
      <c r="Q55" s="61"/>
      <c r="R55" s="62"/>
      <c r="S55" s="65">
        <f t="shared" si="38"/>
        <v>0</v>
      </c>
      <c r="T55" s="61"/>
      <c r="U55" s="61"/>
      <c r="V55" s="61"/>
      <c r="W55" s="61"/>
      <c r="X55" s="62"/>
      <c r="Y55" s="65">
        <f t="shared" si="39"/>
        <v>0</v>
      </c>
      <c r="Z55" s="61"/>
      <c r="AA55" s="61"/>
      <c r="AB55" s="61"/>
      <c r="AC55" s="61"/>
      <c r="AD55" s="62"/>
      <c r="AE55" s="65">
        <f t="shared" si="40"/>
        <v>0</v>
      </c>
    </row>
    <row r="56" spans="1:31" x14ac:dyDescent="0.25">
      <c r="A56" s="61" t="str">
        <f>IF('Input sheet'!E20&gt;0, 'Input sheet'!E20, "")</f>
        <v/>
      </c>
      <c r="B56" s="61"/>
      <c r="C56" s="61"/>
      <c r="D56" s="61"/>
      <c r="E56" s="61"/>
      <c r="F56" s="62"/>
      <c r="G56" s="65">
        <f t="shared" si="36"/>
        <v>0</v>
      </c>
      <c r="H56" s="61"/>
      <c r="I56" s="61"/>
      <c r="J56" s="61"/>
      <c r="K56" s="61"/>
      <c r="L56" s="62"/>
      <c r="M56" s="65">
        <f t="shared" si="37"/>
        <v>0</v>
      </c>
      <c r="N56" s="61"/>
      <c r="O56" s="61"/>
      <c r="P56" s="61"/>
      <c r="Q56" s="61"/>
      <c r="R56" s="62"/>
      <c r="S56" s="65">
        <f t="shared" si="38"/>
        <v>0</v>
      </c>
      <c r="T56" s="61"/>
      <c r="U56" s="61"/>
      <c r="V56" s="61"/>
      <c r="W56" s="61"/>
      <c r="X56" s="62"/>
      <c r="Y56" s="65">
        <f t="shared" si="39"/>
        <v>0</v>
      </c>
      <c r="Z56" s="61"/>
      <c r="AA56" s="61"/>
      <c r="AB56" s="61"/>
      <c r="AC56" s="61"/>
      <c r="AD56" s="62"/>
      <c r="AE56" s="65">
        <f t="shared" si="40"/>
        <v>0</v>
      </c>
    </row>
    <row r="57" spans="1:31" x14ac:dyDescent="0.25">
      <c r="A57" s="61" t="str">
        <f>IF('Input sheet'!E21&gt;0, 'Input sheet'!E21, "")</f>
        <v/>
      </c>
      <c r="B57" s="61"/>
      <c r="C57" s="61"/>
      <c r="D57" s="61"/>
      <c r="E57" s="61"/>
      <c r="F57" s="62"/>
      <c r="G57" s="65">
        <f t="shared" si="36"/>
        <v>0</v>
      </c>
      <c r="H57" s="61"/>
      <c r="I57" s="61"/>
      <c r="J57" s="61"/>
      <c r="K57" s="61"/>
      <c r="L57" s="62"/>
      <c r="M57" s="65">
        <f t="shared" si="37"/>
        <v>0</v>
      </c>
      <c r="N57" s="61"/>
      <c r="O57" s="61"/>
      <c r="P57" s="61"/>
      <c r="Q57" s="61"/>
      <c r="R57" s="62"/>
      <c r="S57" s="65">
        <f t="shared" si="38"/>
        <v>0</v>
      </c>
      <c r="T57" s="61"/>
      <c r="U57" s="61"/>
      <c r="V57" s="61"/>
      <c r="W57" s="61"/>
      <c r="X57" s="62"/>
      <c r="Y57" s="65">
        <f t="shared" si="39"/>
        <v>0</v>
      </c>
      <c r="Z57" s="61"/>
      <c r="AA57" s="61"/>
      <c r="AB57" s="61"/>
      <c r="AC57" s="61"/>
      <c r="AD57" s="62"/>
      <c r="AE57" s="65">
        <f t="shared" si="40"/>
        <v>0</v>
      </c>
    </row>
    <row r="58" spans="1:31" x14ac:dyDescent="0.25">
      <c r="A58" s="61" t="str">
        <f>IF('Input sheet'!E22&gt;0, 'Input sheet'!E22, "")</f>
        <v/>
      </c>
      <c r="B58" s="61"/>
      <c r="C58" s="61"/>
      <c r="D58" s="61"/>
      <c r="E58" s="61"/>
      <c r="F58" s="62"/>
      <c r="G58" s="65">
        <f t="shared" si="36"/>
        <v>0</v>
      </c>
      <c r="H58" s="61"/>
      <c r="I58" s="61"/>
      <c r="J58" s="61"/>
      <c r="K58" s="61"/>
      <c r="L58" s="62"/>
      <c r="M58" s="65">
        <f t="shared" si="37"/>
        <v>0</v>
      </c>
      <c r="N58" s="61"/>
      <c r="O58" s="61"/>
      <c r="P58" s="61"/>
      <c r="Q58" s="61"/>
      <c r="R58" s="62"/>
      <c r="S58" s="65">
        <f t="shared" si="38"/>
        <v>0</v>
      </c>
      <c r="T58" s="61"/>
      <c r="U58" s="61"/>
      <c r="V58" s="61"/>
      <c r="W58" s="61"/>
      <c r="X58" s="62"/>
      <c r="Y58" s="65">
        <f t="shared" si="39"/>
        <v>0</v>
      </c>
      <c r="Z58" s="61"/>
      <c r="AA58" s="61"/>
      <c r="AB58" s="61"/>
      <c r="AC58" s="61"/>
      <c r="AD58" s="62"/>
      <c r="AE58" s="65">
        <f t="shared" si="40"/>
        <v>0</v>
      </c>
    </row>
    <row r="59" spans="1:31" x14ac:dyDescent="0.25">
      <c r="A59" s="61" t="str">
        <f>IF('Input sheet'!E23&gt;0, 'Input sheet'!E23, "")</f>
        <v/>
      </c>
      <c r="B59" s="61"/>
      <c r="C59" s="61"/>
      <c r="D59" s="61"/>
      <c r="E59" s="61"/>
      <c r="F59" s="62"/>
      <c r="G59" s="65">
        <f t="shared" si="36"/>
        <v>0</v>
      </c>
      <c r="H59" s="61"/>
      <c r="I59" s="61"/>
      <c r="J59" s="61"/>
      <c r="K59" s="61"/>
      <c r="L59" s="62"/>
      <c r="M59" s="65">
        <f t="shared" si="37"/>
        <v>0</v>
      </c>
      <c r="N59" s="61"/>
      <c r="O59" s="61"/>
      <c r="P59" s="61"/>
      <c r="Q59" s="61"/>
      <c r="R59" s="62"/>
      <c r="S59" s="65">
        <f t="shared" si="38"/>
        <v>0</v>
      </c>
      <c r="T59" s="61"/>
      <c r="U59" s="61"/>
      <c r="V59" s="61"/>
      <c r="W59" s="61"/>
      <c r="X59" s="62"/>
      <c r="Y59" s="65">
        <f t="shared" si="39"/>
        <v>0</v>
      </c>
      <c r="Z59" s="61"/>
      <c r="AA59" s="61"/>
      <c r="AB59" s="61"/>
      <c r="AC59" s="61"/>
      <c r="AD59" s="62"/>
      <c r="AE59" s="65">
        <f t="shared" si="40"/>
        <v>0</v>
      </c>
    </row>
    <row r="60" spans="1:31" x14ac:dyDescent="0.25">
      <c r="A60" s="61" t="str">
        <f>IF('Input sheet'!E24&gt;0, 'Input sheet'!E24, "")</f>
        <v/>
      </c>
      <c r="B60" s="61"/>
      <c r="C60" s="61"/>
      <c r="D60" s="61"/>
      <c r="E60" s="61"/>
      <c r="F60" s="62"/>
      <c r="G60" s="65">
        <f t="shared" si="36"/>
        <v>0</v>
      </c>
      <c r="H60" s="61"/>
      <c r="I60" s="61"/>
      <c r="J60" s="61"/>
      <c r="K60" s="61"/>
      <c r="L60" s="62"/>
      <c r="M60" s="65">
        <f t="shared" si="37"/>
        <v>0</v>
      </c>
      <c r="N60" s="61"/>
      <c r="O60" s="61"/>
      <c r="P60" s="61"/>
      <c r="Q60" s="61"/>
      <c r="R60" s="62"/>
      <c r="S60" s="65">
        <f t="shared" si="38"/>
        <v>0</v>
      </c>
      <c r="T60" s="61"/>
      <c r="U60" s="61"/>
      <c r="V60" s="61"/>
      <c r="W60" s="61"/>
      <c r="X60" s="62"/>
      <c r="Y60" s="65">
        <f t="shared" si="39"/>
        <v>0</v>
      </c>
      <c r="Z60" s="61"/>
      <c r="AA60" s="61"/>
      <c r="AB60" s="61"/>
      <c r="AC60" s="61"/>
      <c r="AD60" s="62"/>
      <c r="AE60" s="65">
        <f t="shared" si="40"/>
        <v>0</v>
      </c>
    </row>
    <row r="61" spans="1:31" x14ac:dyDescent="0.25">
      <c r="A61" s="61" t="str">
        <f>IF('Input sheet'!E25&gt;0, 'Input sheet'!E25, "")</f>
        <v/>
      </c>
      <c r="B61" s="61"/>
      <c r="C61" s="61"/>
      <c r="D61" s="61"/>
      <c r="E61" s="61"/>
      <c r="F61" s="62"/>
      <c r="G61" s="65">
        <f t="shared" si="36"/>
        <v>0</v>
      </c>
      <c r="H61" s="61"/>
      <c r="I61" s="61"/>
      <c r="J61" s="61"/>
      <c r="K61" s="61"/>
      <c r="L61" s="62"/>
      <c r="M61" s="65">
        <f t="shared" si="37"/>
        <v>0</v>
      </c>
      <c r="N61" s="61"/>
      <c r="O61" s="61"/>
      <c r="P61" s="61"/>
      <c r="Q61" s="61"/>
      <c r="R61" s="62"/>
      <c r="S61" s="65">
        <f t="shared" si="38"/>
        <v>0</v>
      </c>
      <c r="T61" s="61"/>
      <c r="U61" s="61"/>
      <c r="V61" s="61"/>
      <c r="W61" s="61"/>
      <c r="X61" s="62"/>
      <c r="Y61" s="65">
        <f t="shared" si="39"/>
        <v>0</v>
      </c>
      <c r="Z61" s="61"/>
      <c r="AA61" s="61"/>
      <c r="AB61" s="61"/>
      <c r="AC61" s="61"/>
      <c r="AD61" s="62"/>
      <c r="AE61" s="65">
        <f t="shared" si="40"/>
        <v>0</v>
      </c>
    </row>
    <row r="62" spans="1:31" x14ac:dyDescent="0.25">
      <c r="A62" s="61" t="str">
        <f>IF('Input sheet'!E26&gt;0, 'Input sheet'!E26, "")</f>
        <v/>
      </c>
      <c r="B62" s="61"/>
      <c r="C62" s="61"/>
      <c r="D62" s="61"/>
      <c r="E62" s="61"/>
      <c r="F62" s="62"/>
      <c r="G62" s="65">
        <f t="shared" si="36"/>
        <v>0</v>
      </c>
      <c r="H62" s="61"/>
      <c r="I62" s="61"/>
      <c r="J62" s="61"/>
      <c r="K62" s="61"/>
      <c r="L62" s="62"/>
      <c r="M62" s="65">
        <f t="shared" si="37"/>
        <v>0</v>
      </c>
      <c r="N62" s="61"/>
      <c r="O62" s="61"/>
      <c r="P62" s="61"/>
      <c r="Q62" s="61"/>
      <c r="R62" s="62"/>
      <c r="S62" s="65">
        <f t="shared" si="38"/>
        <v>0</v>
      </c>
      <c r="T62" s="61"/>
      <c r="U62" s="61"/>
      <c r="V62" s="61"/>
      <c r="W62" s="61"/>
      <c r="X62" s="62"/>
      <c r="Y62" s="65">
        <f t="shared" si="39"/>
        <v>0</v>
      </c>
      <c r="Z62" s="61"/>
      <c r="AA62" s="61"/>
      <c r="AB62" s="61"/>
      <c r="AC62" s="61"/>
      <c r="AD62" s="62"/>
      <c r="AE62" s="65">
        <f t="shared" si="40"/>
        <v>0</v>
      </c>
    </row>
    <row r="63" spans="1:31" x14ac:dyDescent="0.25">
      <c r="A63" s="90" t="s">
        <v>16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2"/>
    </row>
    <row r="64" spans="1:31" x14ac:dyDescent="0.25">
      <c r="A64" s="61" t="str">
        <f>IF('Input sheet'!E28&gt;0, 'Input sheet'!E28, "")</f>
        <v/>
      </c>
      <c r="B64" s="61"/>
      <c r="C64" s="61"/>
      <c r="D64" s="61"/>
      <c r="E64" s="61"/>
      <c r="F64" s="62"/>
      <c r="G64" s="65">
        <f t="shared" ref="G64:G73" si="41">SUM(B64:F64)</f>
        <v>0</v>
      </c>
      <c r="H64" s="61"/>
      <c r="I64" s="61"/>
      <c r="J64" s="61"/>
      <c r="K64" s="61"/>
      <c r="L64" s="62"/>
      <c r="M64" s="65">
        <f t="shared" ref="M64:M73" si="42">SUM(H64:L64)</f>
        <v>0</v>
      </c>
      <c r="N64" s="61"/>
      <c r="O64" s="61"/>
      <c r="P64" s="61"/>
      <c r="Q64" s="61"/>
      <c r="R64" s="62"/>
      <c r="S64" s="65">
        <f t="shared" ref="S64:S73" si="43">SUM(N64:R64)</f>
        <v>0</v>
      </c>
      <c r="T64" s="61"/>
      <c r="U64" s="61"/>
      <c r="V64" s="61"/>
      <c r="W64" s="61"/>
      <c r="X64" s="62"/>
      <c r="Y64" s="65">
        <f t="shared" ref="Y64:Y73" si="44">SUM(T64:X64)</f>
        <v>0</v>
      </c>
      <c r="Z64" s="61"/>
      <c r="AA64" s="61"/>
      <c r="AB64" s="61"/>
      <c r="AC64" s="61"/>
      <c r="AD64" s="62"/>
      <c r="AE64" s="65">
        <f t="shared" ref="AE64:AE73" si="45">SUM(Z64:AD64)</f>
        <v>0</v>
      </c>
    </row>
    <row r="65" spans="1:31" x14ac:dyDescent="0.25">
      <c r="A65" s="61" t="str">
        <f>IF('Input sheet'!E29&gt;0, 'Input sheet'!E29, "")</f>
        <v/>
      </c>
      <c r="B65" s="61"/>
      <c r="C65" s="61"/>
      <c r="D65" s="61"/>
      <c r="E65" s="61"/>
      <c r="F65" s="62"/>
      <c r="G65" s="65">
        <f t="shared" si="41"/>
        <v>0</v>
      </c>
      <c r="H65" s="61"/>
      <c r="I65" s="61"/>
      <c r="J65" s="61"/>
      <c r="K65" s="61"/>
      <c r="L65" s="62"/>
      <c r="M65" s="65">
        <f t="shared" si="42"/>
        <v>0</v>
      </c>
      <c r="N65" s="61"/>
      <c r="O65" s="61"/>
      <c r="P65" s="61"/>
      <c r="Q65" s="61"/>
      <c r="R65" s="62"/>
      <c r="S65" s="65">
        <f t="shared" si="43"/>
        <v>0</v>
      </c>
      <c r="T65" s="61"/>
      <c r="U65" s="61"/>
      <c r="V65" s="61"/>
      <c r="W65" s="61"/>
      <c r="X65" s="62"/>
      <c r="Y65" s="65">
        <f t="shared" si="44"/>
        <v>0</v>
      </c>
      <c r="Z65" s="61"/>
      <c r="AA65" s="61"/>
      <c r="AB65" s="61"/>
      <c r="AC65" s="61"/>
      <c r="AD65" s="62"/>
      <c r="AE65" s="65">
        <f t="shared" si="45"/>
        <v>0</v>
      </c>
    </row>
    <row r="66" spans="1:31" x14ac:dyDescent="0.25">
      <c r="A66" s="61" t="str">
        <f>IF('Input sheet'!E30&gt;0, 'Input sheet'!E30, "")</f>
        <v/>
      </c>
      <c r="B66" s="61"/>
      <c r="C66" s="61"/>
      <c r="D66" s="61"/>
      <c r="E66" s="61"/>
      <c r="F66" s="62"/>
      <c r="G66" s="65">
        <f t="shared" si="41"/>
        <v>0</v>
      </c>
      <c r="H66" s="61"/>
      <c r="I66" s="61"/>
      <c r="J66" s="61"/>
      <c r="K66" s="61"/>
      <c r="L66" s="62"/>
      <c r="M66" s="65">
        <f t="shared" si="42"/>
        <v>0</v>
      </c>
      <c r="N66" s="61"/>
      <c r="O66" s="61"/>
      <c r="P66" s="61"/>
      <c r="Q66" s="61"/>
      <c r="R66" s="62"/>
      <c r="S66" s="65">
        <f t="shared" si="43"/>
        <v>0</v>
      </c>
      <c r="T66" s="61"/>
      <c r="U66" s="61"/>
      <c r="V66" s="61"/>
      <c r="W66" s="61"/>
      <c r="X66" s="62"/>
      <c r="Y66" s="65">
        <f t="shared" si="44"/>
        <v>0</v>
      </c>
      <c r="Z66" s="61"/>
      <c r="AA66" s="61"/>
      <c r="AB66" s="61"/>
      <c r="AC66" s="61"/>
      <c r="AD66" s="62"/>
      <c r="AE66" s="65">
        <f t="shared" si="45"/>
        <v>0</v>
      </c>
    </row>
    <row r="67" spans="1:31" x14ac:dyDescent="0.25">
      <c r="A67" s="61" t="str">
        <f>IF('Input sheet'!E31&gt;0, 'Input sheet'!E31, "")</f>
        <v/>
      </c>
      <c r="B67" s="61"/>
      <c r="C67" s="61"/>
      <c r="D67" s="61"/>
      <c r="E67" s="61"/>
      <c r="F67" s="62"/>
      <c r="G67" s="65">
        <f t="shared" si="41"/>
        <v>0</v>
      </c>
      <c r="H67" s="61"/>
      <c r="I67" s="61"/>
      <c r="J67" s="61"/>
      <c r="K67" s="61"/>
      <c r="L67" s="62"/>
      <c r="M67" s="65">
        <f t="shared" si="42"/>
        <v>0</v>
      </c>
      <c r="N67" s="61"/>
      <c r="O67" s="61"/>
      <c r="P67" s="61"/>
      <c r="Q67" s="61"/>
      <c r="R67" s="62"/>
      <c r="S67" s="65">
        <f t="shared" si="43"/>
        <v>0</v>
      </c>
      <c r="T67" s="61"/>
      <c r="U67" s="61"/>
      <c r="V67" s="61"/>
      <c r="W67" s="61"/>
      <c r="X67" s="62"/>
      <c r="Y67" s="65">
        <f t="shared" si="44"/>
        <v>0</v>
      </c>
      <c r="Z67" s="61"/>
      <c r="AA67" s="61"/>
      <c r="AB67" s="61"/>
      <c r="AC67" s="61"/>
      <c r="AD67" s="62"/>
      <c r="AE67" s="65">
        <f t="shared" si="45"/>
        <v>0</v>
      </c>
    </row>
    <row r="68" spans="1:31" x14ac:dyDescent="0.25">
      <c r="A68" s="61" t="str">
        <f>IF('Input sheet'!E32&gt;0, 'Input sheet'!E32, "")</f>
        <v/>
      </c>
      <c r="B68" s="61"/>
      <c r="C68" s="61"/>
      <c r="D68" s="61"/>
      <c r="E68" s="61"/>
      <c r="F68" s="62"/>
      <c r="G68" s="65">
        <f t="shared" si="41"/>
        <v>0</v>
      </c>
      <c r="H68" s="61"/>
      <c r="I68" s="61"/>
      <c r="J68" s="61"/>
      <c r="K68" s="61"/>
      <c r="L68" s="62"/>
      <c r="M68" s="65">
        <f t="shared" si="42"/>
        <v>0</v>
      </c>
      <c r="N68" s="61"/>
      <c r="O68" s="61"/>
      <c r="P68" s="61"/>
      <c r="Q68" s="61"/>
      <c r="R68" s="62"/>
      <c r="S68" s="65">
        <f t="shared" si="43"/>
        <v>0</v>
      </c>
      <c r="T68" s="61"/>
      <c r="U68" s="61"/>
      <c r="V68" s="61"/>
      <c r="W68" s="61"/>
      <c r="X68" s="62"/>
      <c r="Y68" s="65">
        <f t="shared" si="44"/>
        <v>0</v>
      </c>
      <c r="Z68" s="61"/>
      <c r="AA68" s="61"/>
      <c r="AB68" s="61"/>
      <c r="AC68" s="61"/>
      <c r="AD68" s="62"/>
      <c r="AE68" s="65">
        <f t="shared" si="45"/>
        <v>0</v>
      </c>
    </row>
    <row r="69" spans="1:31" x14ac:dyDescent="0.25">
      <c r="A69" s="61" t="str">
        <f>IF('Input sheet'!E33&gt;0, 'Input sheet'!E33, "")</f>
        <v/>
      </c>
      <c r="B69" s="61"/>
      <c r="C69" s="61"/>
      <c r="D69" s="61"/>
      <c r="E69" s="61"/>
      <c r="F69" s="62"/>
      <c r="G69" s="65">
        <f t="shared" si="41"/>
        <v>0</v>
      </c>
      <c r="H69" s="61"/>
      <c r="I69" s="61"/>
      <c r="J69" s="61"/>
      <c r="K69" s="61"/>
      <c r="L69" s="62"/>
      <c r="M69" s="65">
        <f t="shared" si="42"/>
        <v>0</v>
      </c>
      <c r="N69" s="61"/>
      <c r="O69" s="61"/>
      <c r="P69" s="61"/>
      <c r="Q69" s="61"/>
      <c r="R69" s="62"/>
      <c r="S69" s="65">
        <f t="shared" si="43"/>
        <v>0</v>
      </c>
      <c r="T69" s="61"/>
      <c r="U69" s="61"/>
      <c r="V69" s="61"/>
      <c r="W69" s="61"/>
      <c r="X69" s="62"/>
      <c r="Y69" s="65">
        <f t="shared" si="44"/>
        <v>0</v>
      </c>
      <c r="Z69" s="61"/>
      <c r="AA69" s="61"/>
      <c r="AB69" s="61"/>
      <c r="AC69" s="61"/>
      <c r="AD69" s="62"/>
      <c r="AE69" s="65">
        <f t="shared" si="45"/>
        <v>0</v>
      </c>
    </row>
    <row r="70" spans="1:31" x14ac:dyDescent="0.25">
      <c r="A70" s="61" t="str">
        <f>IF('Input sheet'!E34&gt;0, 'Input sheet'!E34, "")</f>
        <v/>
      </c>
      <c r="B70" s="61"/>
      <c r="C70" s="61"/>
      <c r="D70" s="61"/>
      <c r="E70" s="61"/>
      <c r="F70" s="62"/>
      <c r="G70" s="65">
        <f t="shared" si="41"/>
        <v>0</v>
      </c>
      <c r="H70" s="61"/>
      <c r="I70" s="61"/>
      <c r="J70" s="61"/>
      <c r="K70" s="61"/>
      <c r="L70" s="62"/>
      <c r="M70" s="65">
        <f t="shared" si="42"/>
        <v>0</v>
      </c>
      <c r="N70" s="61"/>
      <c r="O70" s="61"/>
      <c r="P70" s="61"/>
      <c r="Q70" s="61"/>
      <c r="R70" s="62"/>
      <c r="S70" s="65">
        <f t="shared" si="43"/>
        <v>0</v>
      </c>
      <c r="T70" s="61"/>
      <c r="U70" s="61"/>
      <c r="V70" s="61"/>
      <c r="W70" s="61"/>
      <c r="X70" s="62"/>
      <c r="Y70" s="65">
        <f t="shared" si="44"/>
        <v>0</v>
      </c>
      <c r="Z70" s="61"/>
      <c r="AA70" s="61"/>
      <c r="AB70" s="61"/>
      <c r="AC70" s="61"/>
      <c r="AD70" s="62"/>
      <c r="AE70" s="65">
        <f t="shared" si="45"/>
        <v>0</v>
      </c>
    </row>
    <row r="71" spans="1:31" x14ac:dyDescent="0.25">
      <c r="A71" s="61" t="str">
        <f>IF('Input sheet'!E35&gt;0, 'Input sheet'!E35, "")</f>
        <v/>
      </c>
      <c r="B71" s="61"/>
      <c r="C71" s="61"/>
      <c r="D71" s="61"/>
      <c r="E71" s="61"/>
      <c r="F71" s="62"/>
      <c r="G71" s="65">
        <f t="shared" si="41"/>
        <v>0</v>
      </c>
      <c r="H71" s="61"/>
      <c r="I71" s="61"/>
      <c r="J71" s="61"/>
      <c r="K71" s="61"/>
      <c r="L71" s="62"/>
      <c r="M71" s="65">
        <f t="shared" si="42"/>
        <v>0</v>
      </c>
      <c r="N71" s="61"/>
      <c r="O71" s="61"/>
      <c r="P71" s="61"/>
      <c r="Q71" s="61"/>
      <c r="R71" s="62"/>
      <c r="S71" s="65">
        <f t="shared" si="43"/>
        <v>0</v>
      </c>
      <c r="T71" s="61"/>
      <c r="U71" s="61"/>
      <c r="V71" s="61"/>
      <c r="W71" s="61"/>
      <c r="X71" s="62"/>
      <c r="Y71" s="65">
        <f t="shared" si="44"/>
        <v>0</v>
      </c>
      <c r="Z71" s="61"/>
      <c r="AA71" s="61"/>
      <c r="AB71" s="61"/>
      <c r="AC71" s="61"/>
      <c r="AD71" s="62"/>
      <c r="AE71" s="65">
        <f t="shared" si="45"/>
        <v>0</v>
      </c>
    </row>
    <row r="72" spans="1:31" x14ac:dyDescent="0.25">
      <c r="A72" s="61" t="str">
        <f>IF('Input sheet'!E36&gt;0, 'Input sheet'!E36, "")</f>
        <v/>
      </c>
      <c r="B72" s="61"/>
      <c r="C72" s="61"/>
      <c r="D72" s="61"/>
      <c r="E72" s="61"/>
      <c r="F72" s="62"/>
      <c r="G72" s="65">
        <f t="shared" si="41"/>
        <v>0</v>
      </c>
      <c r="H72" s="61"/>
      <c r="I72" s="61"/>
      <c r="J72" s="61"/>
      <c r="K72" s="61"/>
      <c r="L72" s="62"/>
      <c r="M72" s="65">
        <f t="shared" si="42"/>
        <v>0</v>
      </c>
      <c r="N72" s="61"/>
      <c r="O72" s="61"/>
      <c r="P72" s="61"/>
      <c r="Q72" s="61"/>
      <c r="R72" s="62"/>
      <c r="S72" s="65">
        <f t="shared" si="43"/>
        <v>0</v>
      </c>
      <c r="T72" s="61"/>
      <c r="U72" s="61"/>
      <c r="V72" s="61"/>
      <c r="W72" s="61"/>
      <c r="X72" s="62"/>
      <c r="Y72" s="65">
        <f t="shared" si="44"/>
        <v>0</v>
      </c>
      <c r="Z72" s="61"/>
      <c r="AA72" s="61"/>
      <c r="AB72" s="61"/>
      <c r="AC72" s="61"/>
      <c r="AD72" s="62"/>
      <c r="AE72" s="65">
        <f t="shared" si="45"/>
        <v>0</v>
      </c>
    </row>
    <row r="73" spans="1:31" x14ac:dyDescent="0.25">
      <c r="A73" s="61" t="str">
        <f>IF('Input sheet'!E37&gt;0, 'Input sheet'!E37, "")</f>
        <v/>
      </c>
      <c r="B73" s="61"/>
      <c r="C73" s="61"/>
      <c r="D73" s="61"/>
      <c r="E73" s="61"/>
      <c r="F73" s="62"/>
      <c r="G73" s="65">
        <f t="shared" si="41"/>
        <v>0</v>
      </c>
      <c r="H73" s="61"/>
      <c r="I73" s="61"/>
      <c r="J73" s="61"/>
      <c r="K73" s="61"/>
      <c r="L73" s="62"/>
      <c r="M73" s="65">
        <f t="shared" si="42"/>
        <v>0</v>
      </c>
      <c r="N73" s="61"/>
      <c r="O73" s="61"/>
      <c r="P73" s="61"/>
      <c r="Q73" s="61"/>
      <c r="R73" s="62"/>
      <c r="S73" s="65">
        <f t="shared" si="43"/>
        <v>0</v>
      </c>
      <c r="T73" s="61"/>
      <c r="U73" s="61"/>
      <c r="V73" s="61"/>
      <c r="W73" s="61"/>
      <c r="X73" s="62"/>
      <c r="Y73" s="65">
        <f t="shared" si="44"/>
        <v>0</v>
      </c>
      <c r="Z73" s="61"/>
      <c r="AA73" s="61"/>
      <c r="AB73" s="61"/>
      <c r="AC73" s="61"/>
      <c r="AD73" s="62"/>
      <c r="AE73" s="65">
        <f t="shared" si="45"/>
        <v>0</v>
      </c>
    </row>
    <row r="74" spans="1:31" ht="31.5" x14ac:dyDescent="0.25">
      <c r="A74" s="63" t="s">
        <v>92</v>
      </c>
      <c r="B74" s="66">
        <f>SUM(B42:B73)</f>
        <v>0</v>
      </c>
      <c r="C74" s="66">
        <f t="shared" ref="C74" si="46">SUM(C42:C73)</f>
        <v>0</v>
      </c>
      <c r="D74" s="66">
        <f t="shared" ref="D74" si="47">SUM(D42:D73)</f>
        <v>0</v>
      </c>
      <c r="E74" s="66">
        <f t="shared" ref="E74" si="48">SUM(E42:E73)</f>
        <v>0</v>
      </c>
      <c r="F74" s="66">
        <f t="shared" ref="F74" si="49">SUM(F42:F73)</f>
        <v>0</v>
      </c>
      <c r="G74" s="67">
        <f>SUM(G41:G63)</f>
        <v>0</v>
      </c>
      <c r="H74" s="66">
        <f>SUM(H42:H73)</f>
        <v>0</v>
      </c>
      <c r="I74" s="66">
        <f t="shared" ref="I74" si="50">SUM(I42:I73)</f>
        <v>0</v>
      </c>
      <c r="J74" s="66">
        <f t="shared" ref="J74" si="51">SUM(J42:J73)</f>
        <v>0</v>
      </c>
      <c r="K74" s="66">
        <f t="shared" ref="K74" si="52">SUM(K42:K73)</f>
        <v>0</v>
      </c>
      <c r="L74" s="66">
        <f t="shared" ref="L74" si="53">SUM(L42:L73)</f>
        <v>0</v>
      </c>
      <c r="M74" s="67">
        <f>SUM(M41:M63)</f>
        <v>0</v>
      </c>
      <c r="N74" s="66">
        <f>SUM(N42:N73)</f>
        <v>0</v>
      </c>
      <c r="O74" s="66">
        <f t="shared" ref="O74" si="54">SUM(O42:O73)</f>
        <v>0</v>
      </c>
      <c r="P74" s="66">
        <f t="shared" ref="P74" si="55">SUM(P42:P73)</f>
        <v>0</v>
      </c>
      <c r="Q74" s="66">
        <f t="shared" ref="Q74" si="56">SUM(Q42:Q73)</f>
        <v>0</v>
      </c>
      <c r="R74" s="66">
        <f t="shared" ref="R74" si="57">SUM(R42:R73)</f>
        <v>0</v>
      </c>
      <c r="S74" s="67">
        <f>SUM(S41:S63)</f>
        <v>0</v>
      </c>
      <c r="T74" s="66">
        <f>SUM(T42:T73)</f>
        <v>0</v>
      </c>
      <c r="U74" s="66">
        <f t="shared" ref="U74" si="58">SUM(U42:U73)</f>
        <v>0</v>
      </c>
      <c r="V74" s="66">
        <f t="shared" ref="V74" si="59">SUM(V42:V73)</f>
        <v>0</v>
      </c>
      <c r="W74" s="66">
        <f t="shared" ref="W74" si="60">SUM(W42:W73)</f>
        <v>0</v>
      </c>
      <c r="X74" s="66">
        <f t="shared" ref="X74" si="61">SUM(X42:X73)</f>
        <v>0</v>
      </c>
      <c r="Y74" s="67">
        <f>SUM(Y41:Y63)</f>
        <v>0</v>
      </c>
      <c r="Z74" s="66">
        <f>SUM(Z42:Z73)</f>
        <v>0</v>
      </c>
      <c r="AA74" s="66">
        <f t="shared" ref="AA74" si="62">SUM(AA42:AA73)</f>
        <v>0</v>
      </c>
      <c r="AB74" s="66">
        <f t="shared" ref="AB74" si="63">SUM(AB42:AB73)</f>
        <v>0</v>
      </c>
      <c r="AC74" s="66">
        <f t="shared" ref="AC74" si="64">SUM(AC42:AC73)</f>
        <v>0</v>
      </c>
      <c r="AD74" s="66">
        <f t="shared" ref="AD74" si="65">SUM(AD42:AD73)</f>
        <v>0</v>
      </c>
      <c r="AE74" s="67">
        <f>SUM(AE41:AE63)</f>
        <v>0</v>
      </c>
    </row>
    <row r="75" spans="1:31" ht="18.75" x14ac:dyDescent="0.3">
      <c r="A75" s="64" t="s">
        <v>23</v>
      </c>
      <c r="B75" s="68">
        <f>B39+B74</f>
        <v>0</v>
      </c>
      <c r="C75" s="68">
        <f t="shared" ref="C75:AE75" si="66">C39+C74</f>
        <v>0</v>
      </c>
      <c r="D75" s="68">
        <f t="shared" si="66"/>
        <v>0</v>
      </c>
      <c r="E75" s="68">
        <f t="shared" si="66"/>
        <v>0</v>
      </c>
      <c r="F75" s="68">
        <f t="shared" si="66"/>
        <v>0</v>
      </c>
      <c r="G75" s="68">
        <f t="shared" si="66"/>
        <v>0</v>
      </c>
      <c r="H75" s="68">
        <f t="shared" si="66"/>
        <v>0</v>
      </c>
      <c r="I75" s="68">
        <f t="shared" si="66"/>
        <v>0</v>
      </c>
      <c r="J75" s="68">
        <f t="shared" si="66"/>
        <v>0</v>
      </c>
      <c r="K75" s="68">
        <f t="shared" si="66"/>
        <v>0</v>
      </c>
      <c r="L75" s="68">
        <f t="shared" si="66"/>
        <v>0</v>
      </c>
      <c r="M75" s="68">
        <f t="shared" si="66"/>
        <v>0</v>
      </c>
      <c r="N75" s="68">
        <f t="shared" si="66"/>
        <v>0</v>
      </c>
      <c r="O75" s="68">
        <f t="shared" si="66"/>
        <v>0</v>
      </c>
      <c r="P75" s="68">
        <f t="shared" si="66"/>
        <v>0</v>
      </c>
      <c r="Q75" s="68">
        <f t="shared" si="66"/>
        <v>0</v>
      </c>
      <c r="R75" s="68">
        <f t="shared" si="66"/>
        <v>0</v>
      </c>
      <c r="S75" s="68">
        <f t="shared" si="66"/>
        <v>0</v>
      </c>
      <c r="T75" s="68">
        <f t="shared" si="66"/>
        <v>0</v>
      </c>
      <c r="U75" s="68">
        <f t="shared" si="66"/>
        <v>0</v>
      </c>
      <c r="V75" s="68">
        <f t="shared" si="66"/>
        <v>0</v>
      </c>
      <c r="W75" s="68">
        <f t="shared" si="66"/>
        <v>0</v>
      </c>
      <c r="X75" s="68">
        <f t="shared" si="66"/>
        <v>0</v>
      </c>
      <c r="Y75" s="68">
        <f t="shared" si="66"/>
        <v>0</v>
      </c>
      <c r="Z75" s="68">
        <f t="shared" si="66"/>
        <v>0</v>
      </c>
      <c r="AA75" s="68">
        <f t="shared" si="66"/>
        <v>0</v>
      </c>
      <c r="AB75" s="68">
        <f t="shared" si="66"/>
        <v>0</v>
      </c>
      <c r="AC75" s="68">
        <f t="shared" si="66"/>
        <v>0</v>
      </c>
      <c r="AD75" s="68">
        <f t="shared" si="66"/>
        <v>0</v>
      </c>
      <c r="AE75" s="68">
        <f t="shared" si="66"/>
        <v>0</v>
      </c>
    </row>
  </sheetData>
  <sheetProtection password="F400" sheet="1" objects="1" scenarios="1" selectLockedCells="1"/>
  <mergeCells count="16">
    <mergeCell ref="A52:AE52"/>
    <mergeCell ref="A63:AE63"/>
    <mergeCell ref="A5:AE5"/>
    <mergeCell ref="A6:AE6"/>
    <mergeCell ref="A17:AE17"/>
    <mergeCell ref="A28:AE28"/>
    <mergeCell ref="A40:AE40"/>
    <mergeCell ref="A41:AE41"/>
    <mergeCell ref="H3:M3"/>
    <mergeCell ref="N3:S3"/>
    <mergeCell ref="T3:Y3"/>
    <mergeCell ref="Z3:AE3"/>
    <mergeCell ref="A1:M1"/>
    <mergeCell ref="B2:AE2"/>
    <mergeCell ref="A2:A4"/>
    <mergeCell ref="B3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zoomScale="90" zoomScaleNormal="90" workbookViewId="0">
      <selection activeCell="A22" sqref="A22"/>
    </sheetView>
  </sheetViews>
  <sheetFormatPr defaultRowHeight="15" x14ac:dyDescent="0.25"/>
  <cols>
    <col min="1" max="1" width="47.7109375" customWidth="1"/>
    <col min="2" max="2" width="18.28515625" customWidth="1"/>
    <col min="3" max="4" width="19.42578125" customWidth="1"/>
    <col min="5" max="5" width="20.42578125" customWidth="1"/>
    <col min="6" max="6" width="17.85546875" customWidth="1"/>
    <col min="7" max="7" width="17.42578125" customWidth="1"/>
    <col min="8" max="8" width="20" customWidth="1"/>
    <col min="9" max="9" width="20.7109375" customWidth="1"/>
    <col min="10" max="10" width="17.7109375" customWidth="1"/>
    <col min="11" max="11" width="20.140625" customWidth="1"/>
    <col min="12" max="12" width="18.5703125" customWidth="1"/>
    <col min="13" max="13" width="21.28515625" customWidth="1"/>
    <col min="14" max="14" width="20" customWidth="1"/>
    <col min="15" max="16" width="20.140625" customWidth="1"/>
    <col min="17" max="17" width="26.28515625" customWidth="1"/>
  </cols>
  <sheetData>
    <row r="1" spans="1:17" ht="85.5" customHeight="1" x14ac:dyDescent="0.25">
      <c r="A1" s="102" t="s">
        <v>93</v>
      </c>
      <c r="B1" s="102"/>
      <c r="C1" s="102"/>
      <c r="D1" s="102"/>
    </row>
    <row r="2" spans="1:17" ht="15.75" customHeight="1" x14ac:dyDescent="0.25">
      <c r="A2" s="103" t="s">
        <v>19</v>
      </c>
      <c r="B2" s="109" t="s">
        <v>28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5" t="s">
        <v>29</v>
      </c>
    </row>
    <row r="3" spans="1:17" ht="15.75" x14ac:dyDescent="0.25">
      <c r="A3" s="103"/>
      <c r="B3" s="104">
        <f>Year1</f>
        <v>2015</v>
      </c>
      <c r="C3" s="104"/>
      <c r="D3" s="104"/>
      <c r="E3" s="111">
        <f>Year2</f>
        <v>2016</v>
      </c>
      <c r="F3" s="111"/>
      <c r="G3" s="111"/>
      <c r="H3" s="104">
        <f>Year3</f>
        <v>2017</v>
      </c>
      <c r="I3" s="104"/>
      <c r="J3" s="104"/>
      <c r="K3" s="111">
        <f>Year4</f>
        <v>2018</v>
      </c>
      <c r="L3" s="111"/>
      <c r="M3" s="111"/>
      <c r="N3" s="104">
        <f>Year5</f>
        <v>2019</v>
      </c>
      <c r="O3" s="104"/>
      <c r="P3" s="104"/>
      <c r="Q3" s="106"/>
    </row>
    <row r="4" spans="1:17" ht="30" x14ac:dyDescent="0.25">
      <c r="A4" s="103"/>
      <c r="B4" s="26" t="s">
        <v>3</v>
      </c>
      <c r="C4" s="26" t="s">
        <v>4</v>
      </c>
      <c r="D4" s="26" t="s">
        <v>79</v>
      </c>
      <c r="E4" s="27" t="s">
        <v>3</v>
      </c>
      <c r="F4" s="27" t="s">
        <v>4</v>
      </c>
      <c r="G4" s="27" t="s">
        <v>79</v>
      </c>
      <c r="H4" s="26" t="s">
        <v>3</v>
      </c>
      <c r="I4" s="26" t="s">
        <v>4</v>
      </c>
      <c r="J4" s="26" t="s">
        <v>79</v>
      </c>
      <c r="K4" s="27" t="s">
        <v>3</v>
      </c>
      <c r="L4" s="27" t="s">
        <v>4</v>
      </c>
      <c r="M4" s="27" t="s">
        <v>79</v>
      </c>
      <c r="N4" s="26" t="s">
        <v>3</v>
      </c>
      <c r="O4" s="26" t="s">
        <v>4</v>
      </c>
      <c r="P4" s="26" t="s">
        <v>79</v>
      </c>
      <c r="Q4" s="107"/>
    </row>
    <row r="5" spans="1:17" ht="15.75" x14ac:dyDescent="0.25">
      <c r="A5" s="108" t="s">
        <v>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ht="15.75" x14ac:dyDescent="0.25">
      <c r="A6" s="1" t="s">
        <v>10</v>
      </c>
      <c r="B6" s="1">
        <f>'Resource needs'!B5</f>
        <v>0</v>
      </c>
      <c r="C6" s="1">
        <f>SUM('Funding commitments'!G7:G16)</f>
        <v>0</v>
      </c>
      <c r="D6" s="17">
        <f>C6-B6</f>
        <v>0</v>
      </c>
      <c r="E6" s="1">
        <f>'Resource needs'!C5</f>
        <v>0</v>
      </c>
      <c r="F6" s="1">
        <f>SUM('Funding commitments'!M7:M16)</f>
        <v>0</v>
      </c>
      <c r="G6" s="17">
        <f>F6-E6</f>
        <v>0</v>
      </c>
      <c r="H6" s="1">
        <f>'Resource needs'!D5</f>
        <v>0</v>
      </c>
      <c r="I6" s="1">
        <f>SUM('Funding commitments'!S7:S16)</f>
        <v>0</v>
      </c>
      <c r="J6" s="17">
        <f>I6-H6</f>
        <v>0</v>
      </c>
      <c r="K6" s="1">
        <f>'Resource needs'!E5</f>
        <v>0</v>
      </c>
      <c r="L6" s="1">
        <f>SUM('Funding commitments'!Y7:Y16)</f>
        <v>0</v>
      </c>
      <c r="M6" s="17">
        <f>L6-K6</f>
        <v>0</v>
      </c>
      <c r="N6" s="1">
        <f>'Resource needs'!F5</f>
        <v>0</v>
      </c>
      <c r="O6" s="1">
        <f>SUM('Funding commitments'!AE7:AE16)</f>
        <v>0</v>
      </c>
      <c r="P6" s="17">
        <f>O6-N6</f>
        <v>0</v>
      </c>
      <c r="Q6" s="19">
        <f>D6+G6+J6+M6+P6</f>
        <v>0</v>
      </c>
    </row>
    <row r="7" spans="1:17" ht="15.75" x14ac:dyDescent="0.25">
      <c r="A7" s="1" t="s">
        <v>15</v>
      </c>
      <c r="B7" s="1">
        <f>'Resource needs'!B6</f>
        <v>0</v>
      </c>
      <c r="C7" s="1">
        <f>SUM('Funding commitments'!G18:G27)</f>
        <v>0</v>
      </c>
      <c r="D7" s="17">
        <f t="shared" ref="D7:D9" si="0">C7-B7</f>
        <v>0</v>
      </c>
      <c r="E7" s="1">
        <f>'Resource needs'!C6</f>
        <v>0</v>
      </c>
      <c r="F7" s="1">
        <f>SUM('Funding commitments'!M18:M27)</f>
        <v>0</v>
      </c>
      <c r="G7" s="17">
        <f t="shared" ref="G7:G9" si="1">F7-E7</f>
        <v>0</v>
      </c>
      <c r="H7" s="1">
        <f>'Resource needs'!D6</f>
        <v>0</v>
      </c>
      <c r="I7" s="1">
        <f>SUM('Funding commitments'!S18:S27)</f>
        <v>0</v>
      </c>
      <c r="J7" s="17">
        <f t="shared" ref="J7:J9" si="2">I7-H7</f>
        <v>0</v>
      </c>
      <c r="K7" s="1">
        <f>'Resource needs'!E6</f>
        <v>0</v>
      </c>
      <c r="L7" s="1">
        <f>SUM('Funding commitments'!Y18:Y27)</f>
        <v>0</v>
      </c>
      <c r="M7" s="17">
        <f t="shared" ref="M7:M9" si="3">L7-K7</f>
        <v>0</v>
      </c>
      <c r="N7" s="1">
        <f>'Resource needs'!F6</f>
        <v>0</v>
      </c>
      <c r="O7" s="1">
        <f>SUM('Funding commitments'!AE18:AE27)</f>
        <v>0</v>
      </c>
      <c r="P7" s="17">
        <f t="shared" ref="P7:P9" si="4">O7-N7</f>
        <v>0</v>
      </c>
      <c r="Q7" s="19">
        <f t="shared" ref="Q7:Q9" si="5">D7+G7+J7+M7+P7</f>
        <v>0</v>
      </c>
    </row>
    <row r="8" spans="1:17" ht="15.75" x14ac:dyDescent="0.25">
      <c r="A8" s="1" t="s">
        <v>16</v>
      </c>
      <c r="B8" s="1">
        <f>'Resource needs'!B7</f>
        <v>0</v>
      </c>
      <c r="C8" s="1">
        <f>SUM('Funding commitments'!G29:'Funding commitments'!G38)</f>
        <v>0</v>
      </c>
      <c r="D8" s="17">
        <f t="shared" si="0"/>
        <v>0</v>
      </c>
      <c r="E8" s="1">
        <f>'Resource needs'!C7</f>
        <v>0</v>
      </c>
      <c r="F8" s="1">
        <f>SUM('Funding commitments'!M29:'Funding commitments'!M38)</f>
        <v>0</v>
      </c>
      <c r="G8" s="17">
        <f t="shared" si="1"/>
        <v>0</v>
      </c>
      <c r="H8" s="1">
        <f>'Resource needs'!D7</f>
        <v>0</v>
      </c>
      <c r="I8" s="1">
        <f>SUM('Funding commitments'!S29:'Funding commitments'!S38)</f>
        <v>0</v>
      </c>
      <c r="J8" s="17">
        <f t="shared" si="2"/>
        <v>0</v>
      </c>
      <c r="K8" s="1">
        <f>'Resource needs'!E7</f>
        <v>0</v>
      </c>
      <c r="L8" s="1">
        <f>SUM('Funding commitments'!Y29:'Funding commitments'!Y38)</f>
        <v>0</v>
      </c>
      <c r="M8" s="17">
        <f t="shared" si="3"/>
        <v>0</v>
      </c>
      <c r="N8" s="1">
        <f>'Resource needs'!F7</f>
        <v>0</v>
      </c>
      <c r="O8" s="1">
        <f>SUM('Funding commitments'!AE29:'Funding commitments'!AE38)</f>
        <v>0</v>
      </c>
      <c r="P8" s="17">
        <f t="shared" si="4"/>
        <v>0</v>
      </c>
      <c r="Q8" s="19">
        <f t="shared" si="5"/>
        <v>0</v>
      </c>
    </row>
    <row r="9" spans="1:17" ht="31.5" x14ac:dyDescent="0.25">
      <c r="A9" s="24" t="s">
        <v>25</v>
      </c>
      <c r="B9" s="2">
        <f>SUM(B6:B8)</f>
        <v>0</v>
      </c>
      <c r="C9" s="2">
        <f>SUM(C6:C8)</f>
        <v>0</v>
      </c>
      <c r="D9" s="18">
        <f t="shared" si="0"/>
        <v>0</v>
      </c>
      <c r="E9" s="2">
        <f>SUM(E6:E8)</f>
        <v>0</v>
      </c>
      <c r="F9" s="2">
        <f>SUM(F6:F8)</f>
        <v>0</v>
      </c>
      <c r="G9" s="18">
        <f t="shared" si="1"/>
        <v>0</v>
      </c>
      <c r="H9" s="2">
        <f>SUM(H6:H8)</f>
        <v>0</v>
      </c>
      <c r="I9" s="2">
        <f>SUM(I6:I8)</f>
        <v>0</v>
      </c>
      <c r="J9" s="18">
        <f t="shared" si="2"/>
        <v>0</v>
      </c>
      <c r="K9" s="2">
        <f>SUM(K6:K8)</f>
        <v>0</v>
      </c>
      <c r="L9" s="2">
        <f>SUM(L6:L8)</f>
        <v>0</v>
      </c>
      <c r="M9" s="18">
        <f t="shared" si="3"/>
        <v>0</v>
      </c>
      <c r="N9" s="2">
        <f>SUM(N6:N8)</f>
        <v>0</v>
      </c>
      <c r="O9" s="2">
        <f>SUM(O6:O8)</f>
        <v>0</v>
      </c>
      <c r="P9" s="18">
        <f t="shared" si="4"/>
        <v>0</v>
      </c>
      <c r="Q9" s="19">
        <f t="shared" si="5"/>
        <v>0</v>
      </c>
    </row>
    <row r="10" spans="1:17" ht="15.75" x14ac:dyDescent="0.25">
      <c r="A10" s="110" t="s">
        <v>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  <row r="11" spans="1:17" ht="15.75" x14ac:dyDescent="0.25">
      <c r="A11" s="1" t="s">
        <v>10</v>
      </c>
      <c r="B11" s="1">
        <f>'Resource needs'!B10</f>
        <v>0</v>
      </c>
      <c r="C11" s="1">
        <f>SUM('Funding commitments'!G42:G51)</f>
        <v>0</v>
      </c>
      <c r="D11" s="17">
        <f>C11-B11</f>
        <v>0</v>
      </c>
      <c r="E11" s="1">
        <f>'Resource needs'!C10</f>
        <v>0</v>
      </c>
      <c r="F11" s="1">
        <f>SUM('Funding commitments'!M42:M51)</f>
        <v>0</v>
      </c>
      <c r="G11" s="17">
        <f>F11-E11</f>
        <v>0</v>
      </c>
      <c r="H11" s="1">
        <f>'Resource needs'!D10</f>
        <v>0</v>
      </c>
      <c r="I11" s="1">
        <f>SUM('Funding commitments'!S42:S51)</f>
        <v>0</v>
      </c>
      <c r="J11" s="17">
        <f>I11-H11</f>
        <v>0</v>
      </c>
      <c r="K11" s="1">
        <f>'Resource needs'!E10</f>
        <v>0</v>
      </c>
      <c r="L11" s="1">
        <f>SUM('Funding commitments'!Y42:Y51)</f>
        <v>0</v>
      </c>
      <c r="M11" s="17">
        <f>L11-K11</f>
        <v>0</v>
      </c>
      <c r="N11" s="1">
        <f>'Resource needs'!F10</f>
        <v>0</v>
      </c>
      <c r="O11" s="1">
        <f>SUM('Funding commitments'!AE42:AE51)</f>
        <v>0</v>
      </c>
      <c r="P11" s="17">
        <f>O11-N11</f>
        <v>0</v>
      </c>
      <c r="Q11" s="19">
        <f>D11+G11+J11+M11+P11</f>
        <v>0</v>
      </c>
    </row>
    <row r="12" spans="1:17" ht="15.75" x14ac:dyDescent="0.25">
      <c r="A12" s="1" t="s">
        <v>15</v>
      </c>
      <c r="B12" s="1">
        <f>'Resource needs'!B11</f>
        <v>0</v>
      </c>
      <c r="C12" s="1">
        <f>SUM('Funding commitments'!G53:G62)</f>
        <v>0</v>
      </c>
      <c r="D12" s="17">
        <f t="shared" ref="D12:D15" si="6">C12-B12</f>
        <v>0</v>
      </c>
      <c r="E12" s="1">
        <f>'Resource needs'!C11</f>
        <v>0</v>
      </c>
      <c r="F12" s="1">
        <f>SUM('Funding commitments'!M53:M62)</f>
        <v>0</v>
      </c>
      <c r="G12" s="17">
        <f t="shared" ref="G12:G15" si="7">F12-E12</f>
        <v>0</v>
      </c>
      <c r="H12" s="1">
        <f>'Resource needs'!D11</f>
        <v>0</v>
      </c>
      <c r="I12" s="1">
        <f>SUM('Funding commitments'!S53:S62)</f>
        <v>0</v>
      </c>
      <c r="J12" s="17">
        <f t="shared" ref="J12:J15" si="8">I12-H12</f>
        <v>0</v>
      </c>
      <c r="K12" s="1">
        <f>'Resource needs'!E11</f>
        <v>0</v>
      </c>
      <c r="L12" s="1">
        <f>SUM('Funding commitments'!Y53:Y62)</f>
        <v>0</v>
      </c>
      <c r="M12" s="17">
        <f t="shared" ref="M12:M15" si="9">L12-K12</f>
        <v>0</v>
      </c>
      <c r="N12" s="1">
        <f>'Resource needs'!F11</f>
        <v>0</v>
      </c>
      <c r="O12" s="1">
        <f>SUM('Funding commitments'!AE53:AE62)</f>
        <v>0</v>
      </c>
      <c r="P12" s="17">
        <f t="shared" ref="P12:P15" si="10">O12-N12</f>
        <v>0</v>
      </c>
      <c r="Q12" s="19">
        <f t="shared" ref="Q12:Q15" si="11">D12+G12+J12+M12+P12</f>
        <v>0</v>
      </c>
    </row>
    <row r="13" spans="1:17" ht="15.75" x14ac:dyDescent="0.25">
      <c r="A13" s="1" t="s">
        <v>16</v>
      </c>
      <c r="B13" s="1">
        <f>'Resource needs'!B12</f>
        <v>0</v>
      </c>
      <c r="C13" s="1">
        <f>SUM('Funding commitments'!G64:G73)</f>
        <v>0</v>
      </c>
      <c r="D13" s="17">
        <f t="shared" si="6"/>
        <v>0</v>
      </c>
      <c r="E13" s="1">
        <f>'Resource needs'!C12</f>
        <v>0</v>
      </c>
      <c r="F13" s="1">
        <f>SUM('Funding commitments'!M64:M73)</f>
        <v>0</v>
      </c>
      <c r="G13" s="17">
        <f t="shared" si="7"/>
        <v>0</v>
      </c>
      <c r="H13" s="1">
        <f>'Resource needs'!D12</f>
        <v>0</v>
      </c>
      <c r="I13" s="1">
        <f>SUM('Funding commitments'!S64:S73)</f>
        <v>0</v>
      </c>
      <c r="J13" s="17">
        <f t="shared" si="8"/>
        <v>0</v>
      </c>
      <c r="K13" s="1">
        <f>'Resource needs'!E12</f>
        <v>0</v>
      </c>
      <c r="L13" s="1">
        <f>SUM('Funding commitments'!Y64:Y73)</f>
        <v>0</v>
      </c>
      <c r="M13" s="17">
        <f t="shared" si="9"/>
        <v>0</v>
      </c>
      <c r="N13" s="1">
        <f>'Resource needs'!F12</f>
        <v>0</v>
      </c>
      <c r="O13" s="1">
        <f>SUM('Funding commitments'!AE64:AE73)</f>
        <v>0</v>
      </c>
      <c r="P13" s="17">
        <f t="shared" si="10"/>
        <v>0</v>
      </c>
      <c r="Q13" s="19">
        <f t="shared" si="11"/>
        <v>0</v>
      </c>
    </row>
    <row r="14" spans="1:17" ht="31.5" x14ac:dyDescent="0.25">
      <c r="A14" s="24" t="s">
        <v>26</v>
      </c>
      <c r="B14" s="2">
        <f>SUM(B11:B13)</f>
        <v>0</v>
      </c>
      <c r="C14" s="2">
        <f>SUM(C11:C13)</f>
        <v>0</v>
      </c>
      <c r="D14" s="18">
        <f t="shared" si="6"/>
        <v>0</v>
      </c>
      <c r="E14" s="2">
        <f>SUM(E11:E13)</f>
        <v>0</v>
      </c>
      <c r="F14" s="2">
        <f>SUM(F11:F13)</f>
        <v>0</v>
      </c>
      <c r="G14" s="18">
        <f t="shared" si="7"/>
        <v>0</v>
      </c>
      <c r="H14" s="2">
        <f>SUM(H11:H13)</f>
        <v>0</v>
      </c>
      <c r="I14" s="2">
        <f>SUM(I11:I13)</f>
        <v>0</v>
      </c>
      <c r="J14" s="18">
        <f t="shared" si="8"/>
        <v>0</v>
      </c>
      <c r="K14" s="2">
        <f>SUM(K11:K13)</f>
        <v>0</v>
      </c>
      <c r="L14" s="2">
        <f>SUM(L11:L13)</f>
        <v>0</v>
      </c>
      <c r="M14" s="18">
        <f t="shared" si="9"/>
        <v>0</v>
      </c>
      <c r="N14" s="2">
        <f>SUM(N11:N13)</f>
        <v>0</v>
      </c>
      <c r="O14" s="2">
        <f>SUM(O11:O13)</f>
        <v>0</v>
      </c>
      <c r="P14" s="18">
        <f t="shared" si="10"/>
        <v>0</v>
      </c>
      <c r="Q14" s="19">
        <f t="shared" si="11"/>
        <v>0</v>
      </c>
    </row>
    <row r="15" spans="1:17" ht="56.25" x14ac:dyDescent="0.3">
      <c r="A15" s="25" t="s">
        <v>27</v>
      </c>
      <c r="B15" s="10">
        <f>B9+B14</f>
        <v>0</v>
      </c>
      <c r="C15" s="10">
        <f>C9+C14</f>
        <v>0</v>
      </c>
      <c r="D15" s="10">
        <f t="shared" si="6"/>
        <v>0</v>
      </c>
      <c r="E15" s="10">
        <f>E9+E14</f>
        <v>0</v>
      </c>
      <c r="F15" s="10">
        <f>F9+F14</f>
        <v>0</v>
      </c>
      <c r="G15" s="10">
        <f t="shared" si="7"/>
        <v>0</v>
      </c>
      <c r="H15" s="10">
        <f>H9+H14</f>
        <v>0</v>
      </c>
      <c r="I15" s="10">
        <f>I9+I14</f>
        <v>0</v>
      </c>
      <c r="J15" s="10">
        <f t="shared" si="8"/>
        <v>0</v>
      </c>
      <c r="K15" s="10">
        <f>K9+K14</f>
        <v>0</v>
      </c>
      <c r="L15" s="10">
        <f>L9+L14</f>
        <v>0</v>
      </c>
      <c r="M15" s="10">
        <f t="shared" si="9"/>
        <v>0</v>
      </c>
      <c r="N15" s="10">
        <f>N9+N14</f>
        <v>0</v>
      </c>
      <c r="O15" s="10">
        <f>O9+O14</f>
        <v>0</v>
      </c>
      <c r="P15" s="10">
        <f t="shared" si="10"/>
        <v>0</v>
      </c>
      <c r="Q15" s="19">
        <f t="shared" si="11"/>
        <v>0</v>
      </c>
    </row>
  </sheetData>
  <sheetProtection password="F400" sheet="1" objects="1" scenarios="1"/>
  <mergeCells count="11">
    <mergeCell ref="A10:Q10"/>
    <mergeCell ref="E3:G3"/>
    <mergeCell ref="H3:J3"/>
    <mergeCell ref="K3:M3"/>
    <mergeCell ref="N3:P3"/>
    <mergeCell ref="A1:D1"/>
    <mergeCell ref="A2:A4"/>
    <mergeCell ref="B3:D3"/>
    <mergeCell ref="Q2:Q4"/>
    <mergeCell ref="A5:Q5"/>
    <mergeCell ref="B2:P2"/>
  </mergeCells>
  <conditionalFormatting sqref="D6:D8">
    <cfRule type="cellIs" dxfId="26" priority="37" operator="lessThan">
      <formula>0</formula>
    </cfRule>
  </conditionalFormatting>
  <conditionalFormatting sqref="D11:D13">
    <cfRule type="cellIs" dxfId="25" priority="36" operator="lessThan">
      <formula>0</formula>
    </cfRule>
  </conditionalFormatting>
  <conditionalFormatting sqref="D9">
    <cfRule type="cellIs" dxfId="24" priority="35" operator="lessThan">
      <formula>0</formula>
    </cfRule>
  </conditionalFormatting>
  <conditionalFormatting sqref="D14">
    <cfRule type="cellIs" dxfId="23" priority="34" operator="lessThan">
      <formula>0</formula>
    </cfRule>
  </conditionalFormatting>
  <conditionalFormatting sqref="D15">
    <cfRule type="cellIs" dxfId="22" priority="32" operator="lessThan">
      <formula>0</formula>
    </cfRule>
  </conditionalFormatting>
  <conditionalFormatting sqref="G6:G8">
    <cfRule type="cellIs" dxfId="21" priority="31" operator="lessThan">
      <formula>0</formula>
    </cfRule>
  </conditionalFormatting>
  <conditionalFormatting sqref="G11:G13">
    <cfRule type="cellIs" dxfId="20" priority="30" operator="lessThan">
      <formula>0</formula>
    </cfRule>
  </conditionalFormatting>
  <conditionalFormatting sqref="G15">
    <cfRule type="cellIs" dxfId="19" priority="27" operator="lessThan">
      <formula>0</formula>
    </cfRule>
  </conditionalFormatting>
  <conditionalFormatting sqref="J6:J8">
    <cfRule type="cellIs" dxfId="18" priority="26" operator="lessThan">
      <formula>0</formula>
    </cfRule>
  </conditionalFormatting>
  <conditionalFormatting sqref="J11:J13">
    <cfRule type="cellIs" dxfId="17" priority="25" operator="lessThan">
      <formula>0</formula>
    </cfRule>
  </conditionalFormatting>
  <conditionalFormatting sqref="J15">
    <cfRule type="cellIs" dxfId="16" priority="22" operator="lessThan">
      <formula>0</formula>
    </cfRule>
  </conditionalFormatting>
  <conditionalFormatting sqref="M6:M8">
    <cfRule type="cellIs" dxfId="15" priority="21" operator="lessThan">
      <formula>0</formula>
    </cfRule>
  </conditionalFormatting>
  <conditionalFormatting sqref="M11:M13">
    <cfRule type="cellIs" dxfId="14" priority="20" operator="lessThan">
      <formula>0</formula>
    </cfRule>
  </conditionalFormatting>
  <conditionalFormatting sqref="M15">
    <cfRule type="cellIs" dxfId="13" priority="17" operator="lessThan">
      <formula>0</formula>
    </cfRule>
  </conditionalFormatting>
  <conditionalFormatting sqref="P6:P8">
    <cfRule type="cellIs" dxfId="12" priority="16" operator="lessThan">
      <formula>0</formula>
    </cfRule>
  </conditionalFormatting>
  <conditionalFormatting sqref="P11:P13">
    <cfRule type="cellIs" dxfId="11" priority="15" operator="lessThan">
      <formula>0</formula>
    </cfRule>
  </conditionalFormatting>
  <conditionalFormatting sqref="P15">
    <cfRule type="cellIs" dxfId="10" priority="12" operator="lessThan">
      <formula>0</formula>
    </cfRule>
  </conditionalFormatting>
  <conditionalFormatting sqref="G9">
    <cfRule type="cellIs" dxfId="9" priority="11" operator="lessThan">
      <formula>0</formula>
    </cfRule>
  </conditionalFormatting>
  <conditionalFormatting sqref="J9">
    <cfRule type="cellIs" dxfId="8" priority="10" operator="lessThan">
      <formula>0</formula>
    </cfRule>
  </conditionalFormatting>
  <conditionalFormatting sqref="M9">
    <cfRule type="cellIs" dxfId="7" priority="9" operator="lessThan">
      <formula>0</formula>
    </cfRule>
  </conditionalFormatting>
  <conditionalFormatting sqref="P9">
    <cfRule type="cellIs" dxfId="6" priority="8" operator="lessThan">
      <formula>0</formula>
    </cfRule>
  </conditionalFormatting>
  <conditionalFormatting sqref="G14">
    <cfRule type="cellIs" dxfId="5" priority="7" operator="lessThan">
      <formula>0</formula>
    </cfRule>
  </conditionalFormatting>
  <conditionalFormatting sqref="J14">
    <cfRule type="cellIs" dxfId="4" priority="6" operator="lessThan">
      <formula>0</formula>
    </cfRule>
  </conditionalFormatting>
  <conditionalFormatting sqref="M14">
    <cfRule type="cellIs" dxfId="3" priority="5" operator="lessThan">
      <formula>0</formula>
    </cfRule>
  </conditionalFormatting>
  <conditionalFormatting sqref="P14">
    <cfRule type="cellIs" dxfId="2" priority="4" operator="lessThan">
      <formula>0</formula>
    </cfRule>
  </conditionalFormatting>
  <conditionalFormatting sqref="Q6:Q9">
    <cfRule type="cellIs" dxfId="1" priority="3" operator="lessThan">
      <formula>0</formula>
    </cfRule>
  </conditionalFormatting>
  <conditionalFormatting sqref="Q11:Q1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16</vt:i4>
      </vt:variant>
    </vt:vector>
  </HeadingPairs>
  <TitlesOfParts>
    <vt:vector size="22" baseType="lpstr">
      <vt:lpstr>Menu</vt:lpstr>
      <vt:lpstr>Activity Definitions</vt:lpstr>
      <vt:lpstr>Input sheet</vt:lpstr>
      <vt:lpstr>Resource needs</vt:lpstr>
      <vt:lpstr>Funding commitments</vt:lpstr>
      <vt:lpstr>Funding gap analysis</vt:lpstr>
      <vt:lpstr>Funder1</vt:lpstr>
      <vt:lpstr>Funder2</vt:lpstr>
      <vt:lpstr>Funder3</vt:lpstr>
      <vt:lpstr>Funder4</vt:lpstr>
      <vt:lpstr>Funder5</vt:lpstr>
      <vt:lpstr>NSPactivities</vt:lpstr>
      <vt:lpstr>NSPfull</vt:lpstr>
      <vt:lpstr>NSPshort</vt:lpstr>
      <vt:lpstr>OSTactivities</vt:lpstr>
      <vt:lpstr>OSTfull</vt:lpstr>
      <vt:lpstr>OSTshort</vt:lpstr>
      <vt:lpstr>Year1</vt:lpstr>
      <vt:lpstr>Year2</vt:lpstr>
      <vt:lpstr>Year3</vt:lpstr>
      <vt:lpstr>Year4</vt:lpstr>
      <vt:lpstr>Year5</vt:lpstr>
    </vt:vector>
  </TitlesOfParts>
  <Company>Futures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Barker</dc:creator>
  <cp:lastModifiedBy>Cathy Barker</cp:lastModifiedBy>
  <dcterms:created xsi:type="dcterms:W3CDTF">2014-06-19T18:02:04Z</dcterms:created>
  <dcterms:modified xsi:type="dcterms:W3CDTF">2015-05-14T20:04:16Z</dcterms:modified>
</cp:coreProperties>
</file>