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 windowWidth="11340" windowHeight="4500"/>
  </bookViews>
  <sheets>
    <sheet name="Menu" sheetId="10" r:id="rId1"/>
    <sheet name="Activity Definitions" sheetId="13" r:id="rId2"/>
    <sheet name="Input sheet" sheetId="7" r:id="rId3"/>
    <sheet name="Resource needs" sheetId="1" r:id="rId4"/>
    <sheet name="Funding commitments" sheetId="9" r:id="rId5"/>
    <sheet name="Funding gap analysis" sheetId="11" r:id="rId6"/>
  </sheets>
  <externalReferences>
    <externalReference r:id="rId7"/>
    <externalReference r:id="rId8"/>
  </externalReferences>
  <definedNames>
    <definedName name="Funder1">'Input sheet'!$B$17</definedName>
    <definedName name="Funder2">'Input sheet'!$B$18</definedName>
    <definedName name="Funder3">'Input sheet'!$B$19</definedName>
    <definedName name="Funder4">'Input sheet'!$B$20</definedName>
    <definedName name="Funder5">'Input sheet'!$B$21</definedName>
    <definedName name="Funding_source">'[1]Dropdown 2-HIDE'!$L$2:$L$4</definedName>
    <definedName name="NSP">'[2]Dropdown 1-HIDE'!$B$1:$B$3</definedName>
    <definedName name="NSPactivities">'Activity Definitions'!$A$7:$A$22</definedName>
    <definedName name="NSPADD">'[2]Dropdown 1-HIDE'!$H$25:$H$46</definedName>
    <definedName name="NSPCORE">'[2]Dropdown 1-HIDE'!$H$2:$H$23</definedName>
    <definedName name="NSPfull">'Activity Definitions'!$A$6:$A$31</definedName>
    <definedName name="NSPlist">'[1]Dropdown 2-HIDE'!$A$1:$C$1</definedName>
    <definedName name="NSPmedequip">'[1]Dropdown sheet-HIDE'!$C$2:$C$42</definedName>
    <definedName name="NSPNON">'[2]Dropdown 1-HIDE'!$H$48:$H$69</definedName>
    <definedName name="NSPnonmedequip">'[1]Dropdown sheet-HIDE'!$D$2:$D$42</definedName>
    <definedName name="NSPshort">'Activity Definitions'!$A$8:$A$31</definedName>
    <definedName name="NSPsitelist">'[1]Service providers'!$A$13:$A$159</definedName>
    <definedName name="OST">'[2]Dropdown 2-HIDE'!$D$1:$F$1</definedName>
    <definedName name="OSTactivities">'Activity Definitions'!$C$7:$C$25</definedName>
    <definedName name="OSTADD">'[2]Dropdown 1-HIDE'!$I$25:$I$46</definedName>
    <definedName name="OSTCORE">'[2]Dropdown 1-HIDE'!$I$2:$I$23</definedName>
    <definedName name="OSTfull">'Activity Definitions'!$C$6:$C$31</definedName>
    <definedName name="OSTlist">'[1]Dropdown 2-HIDE'!$D$1:$F$1</definedName>
    <definedName name="OSTmedequip">'[1]Dropdown sheet-HIDE'!$G$2:$G$42</definedName>
    <definedName name="OSTNON">'[2]Dropdown 1-HIDE'!$I$48:$I$69</definedName>
    <definedName name="OSTnonmedequip">'[1]Dropdown sheet-HIDE'!$H$2:$H$42</definedName>
    <definedName name="OSTshort">'Activity Definitions'!$C$8:$C$31</definedName>
    <definedName name="Year1">'Input sheet'!$B$4</definedName>
    <definedName name="Year2">'Input sheet'!$B$5</definedName>
    <definedName name="Year3">'Input sheet'!$B$6</definedName>
    <definedName name="Year4">'Input sheet'!$B$7</definedName>
    <definedName name="Year5">'Input sheet'!$B$8</definedName>
    <definedName name="YearOne">[1]Menu!$E$7</definedName>
    <definedName name="YearTwo">[1]Menu!$E$8</definedName>
    <definedName name="Yes" localSheetId="1">'[1]Dropdown 2-HIDE'!$J$2:$J$3</definedName>
    <definedName name="Yes">'[2]Dropdown 1-HIDE'!$A$9:$A$10</definedName>
  </definedNames>
  <calcPr calcId="145621"/>
</workbook>
</file>

<file path=xl/calcChain.xml><?xml version="1.0" encoding="utf-8"?>
<calcChain xmlns="http://schemas.openxmlformats.org/spreadsheetml/2006/main">
  <c r="O13" i="11" l="1"/>
  <c r="O12" i="11"/>
  <c r="O11" i="11"/>
  <c r="O8" i="11"/>
  <c r="O7" i="11"/>
  <c r="O6" i="11"/>
  <c r="L13" i="11"/>
  <c r="L12" i="11"/>
  <c r="L11" i="11"/>
  <c r="L8" i="11"/>
  <c r="L9" i="11" s="1"/>
  <c r="L7" i="11"/>
  <c r="L6" i="11"/>
  <c r="I13" i="11"/>
  <c r="I12" i="11"/>
  <c r="I11" i="11"/>
  <c r="I8" i="11"/>
  <c r="I7" i="11"/>
  <c r="I6" i="11"/>
  <c r="F13" i="11"/>
  <c r="F12" i="11"/>
  <c r="F11" i="11"/>
  <c r="F8" i="11"/>
  <c r="G8" i="11" s="1"/>
  <c r="F7" i="11"/>
  <c r="F6" i="11"/>
  <c r="C12" i="11"/>
  <c r="C11" i="11"/>
  <c r="C8" i="11"/>
  <c r="C7" i="11"/>
  <c r="H13" i="11"/>
  <c r="H12" i="11"/>
  <c r="H11" i="11"/>
  <c r="H7" i="11"/>
  <c r="H8" i="11"/>
  <c r="K13" i="11"/>
  <c r="K12" i="11"/>
  <c r="K11" i="11"/>
  <c r="K7" i="11"/>
  <c r="K8" i="11"/>
  <c r="N13" i="11"/>
  <c r="N12" i="11"/>
  <c r="N11" i="11"/>
  <c r="N7" i="11"/>
  <c r="N8" i="11"/>
  <c r="N6" i="11"/>
  <c r="K6" i="11"/>
  <c r="H6" i="11"/>
  <c r="E13" i="11"/>
  <c r="E12" i="11"/>
  <c r="E11" i="11"/>
  <c r="E7" i="11"/>
  <c r="E8" i="11"/>
  <c r="E6" i="11"/>
  <c r="B13" i="11"/>
  <c r="B12" i="11"/>
  <c r="B11" i="11"/>
  <c r="B7" i="11"/>
  <c r="B8" i="11"/>
  <c r="B6" i="11"/>
  <c r="O14" i="11"/>
  <c r="N14" i="11"/>
  <c r="L14" i="11"/>
  <c r="K14" i="11"/>
  <c r="I14" i="11"/>
  <c r="J14" i="11"/>
  <c r="H14" i="11"/>
  <c r="F14" i="11"/>
  <c r="G14" i="11"/>
  <c r="E14" i="11"/>
  <c r="O9" i="11"/>
  <c r="P9" i="11" s="1"/>
  <c r="N9" i="11"/>
  <c r="K9" i="11"/>
  <c r="I9" i="11"/>
  <c r="H9" i="11"/>
  <c r="H15" i="11"/>
  <c r="E9" i="11"/>
  <c r="N3" i="11"/>
  <c r="K3" i="11"/>
  <c r="H3" i="11"/>
  <c r="E3" i="11"/>
  <c r="P13" i="11"/>
  <c r="P12" i="11"/>
  <c r="P11" i="11"/>
  <c r="P8" i="11"/>
  <c r="P7" i="11"/>
  <c r="P6" i="11"/>
  <c r="M13" i="11"/>
  <c r="M12" i="11"/>
  <c r="M11" i="11"/>
  <c r="M7" i="11"/>
  <c r="M6" i="11"/>
  <c r="J13" i="11"/>
  <c r="J12" i="11"/>
  <c r="J11" i="11"/>
  <c r="J8" i="11"/>
  <c r="J7" i="11"/>
  <c r="J6" i="11"/>
  <c r="G13" i="11"/>
  <c r="G12" i="11"/>
  <c r="G11" i="11"/>
  <c r="G7" i="11"/>
  <c r="G6" i="11"/>
  <c r="B14" i="11"/>
  <c r="B9" i="11"/>
  <c r="D12" i="11"/>
  <c r="D11" i="11"/>
  <c r="D7" i="11"/>
  <c r="D8" i="11"/>
  <c r="B3" i="11"/>
  <c r="A73" i="9"/>
  <c r="A72" i="9"/>
  <c r="A71" i="9"/>
  <c r="A70" i="9"/>
  <c r="A69" i="9"/>
  <c r="A68" i="9"/>
  <c r="A67" i="9"/>
  <c r="A66" i="9"/>
  <c r="A65" i="9"/>
  <c r="A64" i="9"/>
  <c r="A62" i="9"/>
  <c r="A61" i="9"/>
  <c r="A60" i="9"/>
  <c r="A59" i="9"/>
  <c r="A58" i="9"/>
  <c r="A57" i="9"/>
  <c r="A56" i="9"/>
  <c r="A55" i="9"/>
  <c r="A54" i="9"/>
  <c r="A53" i="9"/>
  <c r="A43" i="9"/>
  <c r="A44" i="9"/>
  <c r="A45" i="9"/>
  <c r="A46" i="9"/>
  <c r="A47" i="9"/>
  <c r="A48" i="9"/>
  <c r="A49" i="9"/>
  <c r="A50" i="9"/>
  <c r="A51" i="9"/>
  <c r="A42" i="9"/>
  <c r="C75" i="9"/>
  <c r="E75" i="9"/>
  <c r="F75" i="9"/>
  <c r="H75" i="9"/>
  <c r="I75" i="9"/>
  <c r="J75" i="9"/>
  <c r="K75" i="9"/>
  <c r="L75" i="9"/>
  <c r="M75" i="9"/>
  <c r="N75" i="9"/>
  <c r="O75" i="9"/>
  <c r="P75" i="9"/>
  <c r="Q75" i="9"/>
  <c r="R75" i="9"/>
  <c r="S75" i="9"/>
  <c r="T75" i="9"/>
  <c r="U75" i="9"/>
  <c r="V75" i="9"/>
  <c r="W75" i="9"/>
  <c r="X75" i="9"/>
  <c r="Y75" i="9"/>
  <c r="Z75" i="9"/>
  <c r="AA75" i="9"/>
  <c r="AB75" i="9"/>
  <c r="AC75" i="9"/>
  <c r="AD75" i="9"/>
  <c r="AE75" i="9"/>
  <c r="AD74" i="9"/>
  <c r="AC74" i="9"/>
  <c r="AB74" i="9"/>
  <c r="AA74" i="9"/>
  <c r="Z74" i="9"/>
  <c r="X74" i="9"/>
  <c r="W74" i="9"/>
  <c r="V74" i="9"/>
  <c r="U74" i="9"/>
  <c r="T74" i="9"/>
  <c r="R74" i="9"/>
  <c r="Q74" i="9"/>
  <c r="P74" i="9"/>
  <c r="O74" i="9"/>
  <c r="N74" i="9"/>
  <c r="L74" i="9"/>
  <c r="K74" i="9"/>
  <c r="J74" i="9"/>
  <c r="I74" i="9"/>
  <c r="H74" i="9"/>
  <c r="F74" i="9"/>
  <c r="E74" i="9"/>
  <c r="D74" i="9"/>
  <c r="D75" i="9"/>
  <c r="C74" i="9"/>
  <c r="B74" i="9"/>
  <c r="AE73" i="9"/>
  <c r="Y73" i="9"/>
  <c r="S73" i="9"/>
  <c r="M73" i="9"/>
  <c r="G73" i="9"/>
  <c r="AE72" i="9"/>
  <c r="Y72" i="9"/>
  <c r="S72" i="9"/>
  <c r="M72" i="9"/>
  <c r="G72" i="9"/>
  <c r="AE71" i="9"/>
  <c r="Y71" i="9"/>
  <c r="S71" i="9"/>
  <c r="M71" i="9"/>
  <c r="G71" i="9"/>
  <c r="C13" i="11"/>
  <c r="C14" i="11"/>
  <c r="AE70" i="9"/>
  <c r="Y70" i="9"/>
  <c r="S70" i="9"/>
  <c r="M70" i="9"/>
  <c r="G70" i="9"/>
  <c r="AE69" i="9"/>
  <c r="Y69" i="9"/>
  <c r="S69" i="9"/>
  <c r="M69" i="9"/>
  <c r="G69" i="9"/>
  <c r="AE68" i="9"/>
  <c r="Y68" i="9"/>
  <c r="S68" i="9"/>
  <c r="M68" i="9"/>
  <c r="G68" i="9"/>
  <c r="AE67" i="9"/>
  <c r="Y67" i="9"/>
  <c r="S67" i="9"/>
  <c r="M67" i="9"/>
  <c r="G67" i="9"/>
  <c r="AE66" i="9"/>
  <c r="Y66" i="9"/>
  <c r="S66" i="9"/>
  <c r="M66" i="9"/>
  <c r="G66" i="9"/>
  <c r="AE65" i="9"/>
  <c r="Y65" i="9"/>
  <c r="S65" i="9"/>
  <c r="M65" i="9"/>
  <c r="G65" i="9"/>
  <c r="AE64" i="9"/>
  <c r="Y64" i="9"/>
  <c r="S64" i="9"/>
  <c r="M64" i="9"/>
  <c r="G64" i="9"/>
  <c r="AE62" i="9"/>
  <c r="Y62" i="9"/>
  <c r="S62" i="9"/>
  <c r="M62" i="9"/>
  <c r="G62" i="9"/>
  <c r="AE61" i="9"/>
  <c r="Y61" i="9"/>
  <c r="S61" i="9"/>
  <c r="M61" i="9"/>
  <c r="G61" i="9"/>
  <c r="AE60" i="9"/>
  <c r="Y60" i="9"/>
  <c r="S60" i="9"/>
  <c r="M60" i="9"/>
  <c r="G60" i="9"/>
  <c r="AE59" i="9"/>
  <c r="Y59" i="9"/>
  <c r="S59" i="9"/>
  <c r="M59" i="9"/>
  <c r="G59" i="9"/>
  <c r="AE58" i="9"/>
  <c r="Y58" i="9"/>
  <c r="S58" i="9"/>
  <c r="M58" i="9"/>
  <c r="G58" i="9"/>
  <c r="AE57" i="9"/>
  <c r="Y57" i="9"/>
  <c r="S57" i="9"/>
  <c r="M57" i="9"/>
  <c r="G57" i="9"/>
  <c r="AE56" i="9"/>
  <c r="Y56" i="9"/>
  <c r="S56" i="9"/>
  <c r="M56" i="9"/>
  <c r="G56" i="9"/>
  <c r="AE55" i="9"/>
  <c r="Y55" i="9"/>
  <c r="S55" i="9"/>
  <c r="M55" i="9"/>
  <c r="G55" i="9"/>
  <c r="AE54" i="9"/>
  <c r="Y54" i="9"/>
  <c r="S54" i="9"/>
  <c r="M54" i="9"/>
  <c r="G54" i="9"/>
  <c r="AE53" i="9"/>
  <c r="Y53" i="9"/>
  <c r="S53" i="9"/>
  <c r="M53" i="9"/>
  <c r="G53" i="9"/>
  <c r="AE51" i="9"/>
  <c r="Y51" i="9"/>
  <c r="S51" i="9"/>
  <c r="M51" i="9"/>
  <c r="G51" i="9"/>
  <c r="AE50" i="9"/>
  <c r="Y50" i="9"/>
  <c r="S50" i="9"/>
  <c r="M50" i="9"/>
  <c r="G50" i="9"/>
  <c r="AE49" i="9"/>
  <c r="Y49" i="9"/>
  <c r="S49" i="9"/>
  <c r="M49" i="9"/>
  <c r="G49" i="9"/>
  <c r="AE48" i="9"/>
  <c r="Y48" i="9"/>
  <c r="S48" i="9"/>
  <c r="M48" i="9"/>
  <c r="G48" i="9"/>
  <c r="AE47" i="9"/>
  <c r="Y47" i="9"/>
  <c r="S47" i="9"/>
  <c r="M47" i="9"/>
  <c r="G47" i="9"/>
  <c r="AE46" i="9"/>
  <c r="Y46" i="9"/>
  <c r="S46" i="9"/>
  <c r="M46" i="9"/>
  <c r="G46" i="9"/>
  <c r="AE45" i="9"/>
  <c r="Y45" i="9"/>
  <c r="S45" i="9"/>
  <c r="M45" i="9"/>
  <c r="G45" i="9"/>
  <c r="AE44" i="9"/>
  <c r="Y44" i="9"/>
  <c r="S44" i="9"/>
  <c r="M44" i="9"/>
  <c r="G44" i="9"/>
  <c r="AE43" i="9"/>
  <c r="Y43" i="9"/>
  <c r="Y74" i="9"/>
  <c r="S43" i="9"/>
  <c r="M43" i="9"/>
  <c r="G43" i="9"/>
  <c r="AE42" i="9"/>
  <c r="AE74" i="9"/>
  <c r="Y42" i="9"/>
  <c r="S42" i="9"/>
  <c r="S74" i="9"/>
  <c r="M42" i="9"/>
  <c r="M74" i="9"/>
  <c r="G42" i="9"/>
  <c r="G74" i="9"/>
  <c r="Z3" i="9"/>
  <c r="T3" i="9"/>
  <c r="N3" i="9"/>
  <c r="H3" i="9"/>
  <c r="B3" i="9"/>
  <c r="AD39" i="9"/>
  <c r="AC39" i="9"/>
  <c r="AB39" i="9"/>
  <c r="AA39" i="9"/>
  <c r="Z39" i="9"/>
  <c r="AE38" i="9"/>
  <c r="AE37" i="9"/>
  <c r="AE36" i="9"/>
  <c r="AE35" i="9"/>
  <c r="AE34" i="9"/>
  <c r="AE33" i="9"/>
  <c r="AE32" i="9"/>
  <c r="AE31" i="9"/>
  <c r="AE30" i="9"/>
  <c r="AE29" i="9"/>
  <c r="AE27" i="9"/>
  <c r="AE26" i="9"/>
  <c r="AE25" i="9"/>
  <c r="AE24" i="9"/>
  <c r="AE23" i="9"/>
  <c r="AE22" i="9"/>
  <c r="AE21" i="9"/>
  <c r="AE20" i="9"/>
  <c r="AE19" i="9"/>
  <c r="AE18" i="9"/>
  <c r="AE16" i="9"/>
  <c r="AE15" i="9"/>
  <c r="AE14" i="9"/>
  <c r="AE13" i="9"/>
  <c r="AE12" i="9"/>
  <c r="AE11" i="9"/>
  <c r="AE10" i="9"/>
  <c r="AE9" i="9"/>
  <c r="AE8" i="9"/>
  <c r="AE7" i="9"/>
  <c r="AD4" i="9"/>
  <c r="AC4" i="9"/>
  <c r="AB4" i="9"/>
  <c r="AA4" i="9"/>
  <c r="Z4" i="9"/>
  <c r="X39" i="9"/>
  <c r="W39" i="9"/>
  <c r="V39" i="9"/>
  <c r="U39" i="9"/>
  <c r="T39" i="9"/>
  <c r="Y38" i="9"/>
  <c r="Y37" i="9"/>
  <c r="Y36" i="9"/>
  <c r="Y35" i="9"/>
  <c r="Y34" i="9"/>
  <c r="Y33" i="9"/>
  <c r="Y32" i="9"/>
  <c r="Y31" i="9"/>
  <c r="Y30" i="9"/>
  <c r="Y29" i="9"/>
  <c r="Y27" i="9"/>
  <c r="Y26" i="9"/>
  <c r="Y25" i="9"/>
  <c r="Y24" i="9"/>
  <c r="Y23" i="9"/>
  <c r="Y22" i="9"/>
  <c r="Y21" i="9"/>
  <c r="Y20" i="9"/>
  <c r="Y19" i="9"/>
  <c r="Y18" i="9"/>
  <c r="Y16" i="9"/>
  <c r="Y15" i="9"/>
  <c r="Y14" i="9"/>
  <c r="Y13" i="9"/>
  <c r="Y12" i="9"/>
  <c r="Y11" i="9"/>
  <c r="Y10" i="9"/>
  <c r="Y9" i="9"/>
  <c r="Y8" i="9"/>
  <c r="Y7" i="9"/>
  <c r="X4" i="9"/>
  <c r="W4" i="9"/>
  <c r="V4" i="9"/>
  <c r="U4" i="9"/>
  <c r="T4" i="9"/>
  <c r="R39" i="9"/>
  <c r="Q39" i="9"/>
  <c r="P39" i="9"/>
  <c r="O39" i="9"/>
  <c r="N39" i="9"/>
  <c r="S38" i="9"/>
  <c r="S37" i="9"/>
  <c r="S36" i="9"/>
  <c r="S35" i="9"/>
  <c r="S34" i="9"/>
  <c r="S33" i="9"/>
  <c r="S32" i="9"/>
  <c r="S31" i="9"/>
  <c r="S30" i="9"/>
  <c r="S29" i="9"/>
  <c r="S27" i="9"/>
  <c r="S26" i="9"/>
  <c r="S25" i="9"/>
  <c r="S24" i="9"/>
  <c r="S23" i="9"/>
  <c r="S22" i="9"/>
  <c r="S21" i="9"/>
  <c r="S20" i="9"/>
  <c r="S19" i="9"/>
  <c r="S18" i="9"/>
  <c r="S16" i="9"/>
  <c r="S15" i="9"/>
  <c r="S14" i="9"/>
  <c r="S13" i="9"/>
  <c r="S12" i="9"/>
  <c r="S11" i="9"/>
  <c r="S10" i="9"/>
  <c r="S9" i="9"/>
  <c r="S39" i="9"/>
  <c r="S8" i="9"/>
  <c r="S7" i="9"/>
  <c r="R4" i="9"/>
  <c r="Q4" i="9"/>
  <c r="P4" i="9"/>
  <c r="O4" i="9"/>
  <c r="N4" i="9"/>
  <c r="L39" i="9"/>
  <c r="K39" i="9"/>
  <c r="J39" i="9"/>
  <c r="I39" i="9"/>
  <c r="H39" i="9"/>
  <c r="M38" i="9"/>
  <c r="M37" i="9"/>
  <c r="M36" i="9"/>
  <c r="M35" i="9"/>
  <c r="M34" i="9"/>
  <c r="M33" i="9"/>
  <c r="M32" i="9"/>
  <c r="M31" i="9"/>
  <c r="M30" i="9"/>
  <c r="M29" i="9"/>
  <c r="M27" i="9"/>
  <c r="M26" i="9"/>
  <c r="M25" i="9"/>
  <c r="M24" i="9"/>
  <c r="M23" i="9"/>
  <c r="M22" i="9"/>
  <c r="M21" i="9"/>
  <c r="M20" i="9"/>
  <c r="M19" i="9"/>
  <c r="M18" i="9"/>
  <c r="M16" i="9"/>
  <c r="M15" i="9"/>
  <c r="M14" i="9"/>
  <c r="M13" i="9"/>
  <c r="M12" i="9"/>
  <c r="M11" i="9"/>
  <c r="M10" i="9"/>
  <c r="M9" i="9"/>
  <c r="M8" i="9"/>
  <c r="M7" i="9"/>
  <c r="L4" i="9"/>
  <c r="K4" i="9"/>
  <c r="J4" i="9"/>
  <c r="I4" i="9"/>
  <c r="H4" i="9"/>
  <c r="C39" i="9"/>
  <c r="D39" i="9"/>
  <c r="E39" i="9"/>
  <c r="F39" i="9"/>
  <c r="B39" i="9"/>
  <c r="B75" i="9"/>
  <c r="G30" i="9"/>
  <c r="G31" i="9"/>
  <c r="G32" i="9"/>
  <c r="G33" i="9"/>
  <c r="G34" i="9"/>
  <c r="G35" i="9"/>
  <c r="G36" i="9"/>
  <c r="G37" i="9"/>
  <c r="G38" i="9"/>
  <c r="G19" i="9"/>
  <c r="G20" i="9"/>
  <c r="G21" i="9"/>
  <c r="G22" i="9"/>
  <c r="G23" i="9"/>
  <c r="G24" i="9"/>
  <c r="G25" i="9"/>
  <c r="G26" i="9"/>
  <c r="G27" i="9"/>
  <c r="G29" i="9"/>
  <c r="G18" i="9"/>
  <c r="G8" i="9"/>
  <c r="G9" i="9"/>
  <c r="G10" i="9"/>
  <c r="G11" i="9"/>
  <c r="G12" i="9"/>
  <c r="G13" i="9"/>
  <c r="C6" i="11"/>
  <c r="C9" i="11"/>
  <c r="C15" i="11" s="1"/>
  <c r="D15" i="11" s="1"/>
  <c r="G14" i="9"/>
  <c r="G15" i="9"/>
  <c r="G16" i="9"/>
  <c r="G7" i="9"/>
  <c r="A38" i="9"/>
  <c r="A37" i="9"/>
  <c r="A36" i="9"/>
  <c r="A35" i="9"/>
  <c r="A34" i="9"/>
  <c r="A33" i="9"/>
  <c r="A32" i="9"/>
  <c r="A31" i="9"/>
  <c r="A30" i="9"/>
  <c r="A29" i="9"/>
  <c r="A19" i="9"/>
  <c r="A20" i="9"/>
  <c r="A21" i="9"/>
  <c r="A22" i="9"/>
  <c r="A23" i="9"/>
  <c r="A24" i="9"/>
  <c r="A25" i="9"/>
  <c r="A26" i="9"/>
  <c r="A27" i="9"/>
  <c r="A18" i="9"/>
  <c r="A8" i="9"/>
  <c r="A9" i="9"/>
  <c r="A10" i="9"/>
  <c r="A11" i="9"/>
  <c r="A12" i="9"/>
  <c r="A13" i="9"/>
  <c r="A14" i="9"/>
  <c r="A15" i="9"/>
  <c r="A16" i="9"/>
  <c r="A7" i="9"/>
  <c r="F4" i="9"/>
  <c r="E4" i="9"/>
  <c r="D4" i="9"/>
  <c r="C4" i="9"/>
  <c r="B4" i="9"/>
  <c r="D6" i="11"/>
  <c r="Q6" i="11"/>
  <c r="D13" i="11"/>
  <c r="Q13" i="11"/>
  <c r="O15" i="11"/>
  <c r="Q7" i="11"/>
  <c r="J9" i="11"/>
  <c r="M14" i="11"/>
  <c r="Q11" i="11"/>
  <c r="Q12" i="11"/>
  <c r="N15" i="11"/>
  <c r="K15" i="11"/>
  <c r="E15" i="11"/>
  <c r="B15" i="11"/>
  <c r="P14" i="11"/>
  <c r="I15" i="11"/>
  <c r="J15" i="11" s="1"/>
  <c r="D14" i="11"/>
  <c r="D9" i="11"/>
  <c r="M39" i="9"/>
  <c r="Y39" i="9"/>
  <c r="AE39" i="9"/>
  <c r="G39" i="9"/>
  <c r="G75" i="9"/>
  <c r="F3" i="1"/>
  <c r="E3" i="1"/>
  <c r="D3" i="1"/>
  <c r="C3" i="1"/>
  <c r="B3" i="1"/>
  <c r="C13" i="1"/>
  <c r="D13" i="1"/>
  <c r="E13" i="1"/>
  <c r="F13" i="1"/>
  <c r="B13" i="1"/>
  <c r="C8" i="1"/>
  <c r="D8" i="1"/>
  <c r="E8" i="1"/>
  <c r="F8" i="1"/>
  <c r="B8" i="1"/>
  <c r="P15" i="11"/>
  <c r="Q14" i="11"/>
  <c r="C14" i="1"/>
  <c r="D14" i="1"/>
  <c r="E14" i="1"/>
  <c r="F14" i="1"/>
  <c r="B14" i="1"/>
  <c r="M9" i="11" l="1"/>
  <c r="L15" i="11"/>
  <c r="M15" i="11" s="1"/>
  <c r="Q8" i="11"/>
  <c r="F9" i="11"/>
  <c r="M8" i="11"/>
  <c r="G9" i="11" l="1"/>
  <c r="Q9" i="11" s="1"/>
  <c r="F15" i="11"/>
  <c r="G15" i="11" s="1"/>
  <c r="Q15" i="11" s="1"/>
</calcChain>
</file>

<file path=xl/sharedStrings.xml><?xml version="1.0" encoding="utf-8"?>
<sst xmlns="http://schemas.openxmlformats.org/spreadsheetml/2006/main" count="171" uniqueCount="98">
  <si>
    <t>Harm reduction interventions</t>
  </si>
  <si>
    <t>Menu:</t>
  </si>
  <si>
    <t>U.S. Dollars</t>
  </si>
  <si>
    <t>Harm Reduction Funding Gap Tool</t>
  </si>
  <si>
    <t xml:space="preserve">       Developed by the USAID |Health Policy Project (July 2014)</t>
  </si>
  <si>
    <t>Funding commitments</t>
  </si>
  <si>
    <t>Funding gap</t>
  </si>
  <si>
    <t>Resource needs</t>
  </si>
  <si>
    <t>Total resource need for OST</t>
  </si>
  <si>
    <t>Total resource need for NSP</t>
  </si>
  <si>
    <t>NSP</t>
  </si>
  <si>
    <t>OST</t>
  </si>
  <si>
    <t>GRAND TOTAL</t>
  </si>
  <si>
    <t>Total cost per year</t>
  </si>
  <si>
    <t>High priority activities</t>
  </si>
  <si>
    <t>Medium priority activities</t>
  </si>
  <si>
    <t>Low priority activities</t>
  </si>
  <si>
    <t>Input sheet</t>
  </si>
  <si>
    <r>
      <rPr>
        <b/>
        <u/>
        <sz val="12"/>
        <rFont val="Arial"/>
        <family val="2"/>
      </rPr>
      <t>Purpose:</t>
    </r>
    <r>
      <rPr>
        <b/>
        <sz val="12"/>
        <rFont val="Arial"/>
        <family val="2"/>
      </rPr>
      <t xml:space="preserve"> </t>
    </r>
    <r>
      <rPr>
        <sz val="11"/>
        <rFont val="Arial"/>
        <family val="2"/>
      </rPr>
      <t>To assess the funding gap for  harm reduction programs in country. The funding gap will show the difference in resource needs and resource commitments by year for high, medium and low priority NSP and OST programs.</t>
    </r>
  </si>
  <si>
    <t>Currency:</t>
  </si>
  <si>
    <t>Years:</t>
  </si>
  <si>
    <t>Funders:</t>
  </si>
  <si>
    <t>Other</t>
  </si>
  <si>
    <t>Activity classification</t>
  </si>
  <si>
    <r>
      <t xml:space="preserve">Instructions: 
</t>
    </r>
    <r>
      <rPr>
        <sz val="12"/>
        <color theme="1"/>
        <rFont val="Calibri"/>
        <family val="2"/>
        <scheme val="minor"/>
      </rPr>
      <t xml:space="preserve">1. Enter the years of analysis under the "Years" box. Years can be fiscal or calendar years.
2. Enter the currency used for entering cost and funding commitment data. All data should be in the same currency.
3. Enter the exchange rate used if some amounts had to be converted to all be in the same currency.
4. Enter the names of up to 5 harm reduction funders in country. These funders should be the largest funders of harm reduction in country.
5. Classify harm reduction activities currently or planned to be provided in country as high, medium or low priority. This classification should come directly form the </t>
    </r>
    <r>
      <rPr>
        <b/>
        <sz val="12"/>
        <color theme="1"/>
        <rFont val="Calibri"/>
        <family val="2"/>
        <scheme val="minor"/>
      </rPr>
      <t>Harm Reduction Unit Costing Tool</t>
    </r>
    <r>
      <rPr>
        <sz val="12"/>
        <color theme="1"/>
        <rFont val="Calibri"/>
        <family val="2"/>
        <scheme val="minor"/>
      </rPr>
      <t>.</t>
    </r>
  </si>
  <si>
    <r>
      <t xml:space="preserve">Instructions: 
</t>
    </r>
    <r>
      <rPr>
        <sz val="12"/>
        <color theme="1"/>
        <rFont val="Calibri"/>
        <family val="2"/>
        <scheme val="minor"/>
      </rPr>
      <t xml:space="preserve">1. Using results from the harm reduction unit costing tool, estimate the costs needed per year for high, medium and low priority NSP and OST activities by multiplying the total unit cost by the number of people expected to receive each type of activity each year.
2. Enter the costs per year in the template below.
</t>
    </r>
    <r>
      <rPr>
        <b/>
        <i/>
        <u/>
        <sz val="12"/>
        <color theme="1"/>
        <rFont val="Calibri"/>
        <family val="2"/>
        <scheme val="minor"/>
      </rPr>
      <t>Note</t>
    </r>
    <r>
      <rPr>
        <sz val="12"/>
        <color theme="1"/>
        <rFont val="Calibri"/>
        <family val="2"/>
        <scheme val="minor"/>
      </rPr>
      <t xml:space="preserve">:  Please see the formula below as an </t>
    </r>
    <r>
      <rPr>
        <b/>
        <sz val="12"/>
        <color theme="1"/>
        <rFont val="Calibri"/>
        <family val="2"/>
        <scheme val="minor"/>
      </rPr>
      <t xml:space="preserve">example </t>
    </r>
    <r>
      <rPr>
        <sz val="12"/>
        <color theme="1"/>
        <rFont val="Calibri"/>
        <family val="2"/>
        <scheme val="minor"/>
      </rPr>
      <t>for</t>
    </r>
    <r>
      <rPr>
        <b/>
        <sz val="12"/>
        <color theme="1"/>
        <rFont val="Calibri"/>
        <family val="2"/>
        <scheme val="minor"/>
      </rPr>
      <t xml:space="preserve"> estimating</t>
    </r>
    <r>
      <rPr>
        <sz val="12"/>
        <color theme="1"/>
        <rFont val="Calibri"/>
        <family val="2"/>
        <scheme val="minor"/>
      </rPr>
      <t xml:space="preserve"> number of people receiving high priority NSP activities per year:
Total reciving NSP high priority activities = PWID population size * coverage of NSP program (% of PWID reached) * percent who receive high priority activities (should be 100%)</t>
    </r>
  </si>
  <si>
    <t>Exchange rate (if any):</t>
  </si>
  <si>
    <t>Total funding commitments per year</t>
  </si>
  <si>
    <t>GFATM</t>
  </si>
  <si>
    <t>ALL FUNDERS</t>
  </si>
  <si>
    <t>Total resources committed for NSP</t>
  </si>
  <si>
    <t>Funding gap analysis</t>
  </si>
  <si>
    <t>Total funding gap for NSP</t>
  </si>
  <si>
    <t>Total funding gap for OST</t>
  </si>
  <si>
    <t>Total harm reduction funding gap</t>
  </si>
  <si>
    <t>Funding gap by year</t>
  </si>
  <si>
    <t>Resources needed</t>
  </si>
  <si>
    <t>Funding gap -all years</t>
  </si>
  <si>
    <r>
      <t xml:space="preserve">Instructions: 
</t>
    </r>
    <r>
      <rPr>
        <sz val="12"/>
        <color theme="1"/>
        <rFont val="Calibri"/>
        <family val="2"/>
        <scheme val="minor"/>
      </rPr>
      <t>1. For each intervention, enter the total funding commited by each funder for each year.
2. If funding commitments are unavailable, you may predict future funding based on past funding levels and/or consultations with the funder.</t>
    </r>
  </si>
  <si>
    <t>Definitions of Harm Reduction Activities</t>
  </si>
  <si>
    <r>
      <t xml:space="preserve">Activity 
</t>
    </r>
    <r>
      <rPr>
        <b/>
        <sz val="11"/>
        <color indexed="8"/>
        <rFont val="Arial"/>
        <family val="2"/>
      </rPr>
      <t>(Service provided to NSP recipients)</t>
    </r>
  </si>
  <si>
    <t>Definition</t>
  </si>
  <si>
    <r>
      <t xml:space="preserve">Activity 
</t>
    </r>
    <r>
      <rPr>
        <b/>
        <sz val="11"/>
        <color indexed="8"/>
        <rFont val="Arial"/>
        <family val="2"/>
      </rPr>
      <t>(Service provided to OST recipients)</t>
    </r>
  </si>
  <si>
    <t>Needle and syringe distribution  and/or exchange</t>
  </si>
  <si>
    <t>Social work and counseling</t>
  </si>
  <si>
    <t>HIV test and pre- and post- test counseling</t>
  </si>
  <si>
    <t>Short-term off-site dosing services</t>
  </si>
  <si>
    <t>Regular clinical assessments</t>
  </si>
  <si>
    <t>TB screening and diagnosis</t>
  </si>
  <si>
    <t>TB DOT</t>
  </si>
  <si>
    <t>Case management</t>
  </si>
  <si>
    <t>STI treatment</t>
  </si>
  <si>
    <t>STI diagnosis</t>
  </si>
  <si>
    <t>Group sessions and support groups</t>
  </si>
  <si>
    <t xml:space="preserve">Overdose prevention </t>
  </si>
  <si>
    <t>Legal support/services</t>
  </si>
  <si>
    <t>Gender-sensitive services for women</t>
  </si>
  <si>
    <t>Peer education</t>
  </si>
  <si>
    <t>Medical consultation</t>
  </si>
  <si>
    <t>Social work and counselling</t>
  </si>
  <si>
    <t>Vocational training</t>
  </si>
  <si>
    <t>Condom distribution</t>
  </si>
  <si>
    <t>Hepatitis prevention</t>
  </si>
  <si>
    <t>Treatment of other comorbid conditions</t>
  </si>
  <si>
    <t>National and municipal governments</t>
  </si>
  <si>
    <t>Resources committed</t>
  </si>
  <si>
    <r>
      <t>Instructions:</t>
    </r>
    <r>
      <rPr>
        <sz val="12"/>
        <color theme="1"/>
        <rFont val="Calibri"/>
        <family val="2"/>
        <scheme val="minor"/>
      </rPr>
      <t xml:space="preserve"> Do not enter data in this sheet. Funding gap calculates automatically based on input in other sheets. When resources committed do not meet the resources needed, the funding gap is shown in </t>
    </r>
    <r>
      <rPr>
        <sz val="12"/>
        <color rgb="FFFF0000"/>
        <rFont val="Calibri"/>
        <family val="2"/>
        <scheme val="minor"/>
      </rPr>
      <t>red.</t>
    </r>
  </si>
  <si>
    <t>Informational - no input required</t>
  </si>
  <si>
    <t>Distribution of methadone or buprenorphine</t>
  </si>
  <si>
    <t>Daily distribution/dispensing of medication (in liquid or powdered form).</t>
  </si>
  <si>
    <t>Includes counseling on risk reduction and referral to OST or other treatment, social assistance. Does NOT include legal support.</t>
  </si>
  <si>
    <t>Take-home dosage</t>
  </si>
  <si>
    <t>Dispensing a several days' dose of medication to a patient at one time to reduce the need for daily visits or as an encouragement (contingency management).</t>
  </si>
  <si>
    <t>At least once a year, a test and a pre- and post-test counselling by a trained medical or other professional.</t>
  </si>
  <si>
    <t>Delivery of a prescribed dose of medication at home or at the hospital due to OST patient's health condition. For hospital stays, etc.</t>
  </si>
  <si>
    <t>Provision of lab TB screening. Controlled assessments, including X-rays, prescribed and performed by medical doctor for early detection and future management of TB infection. For PLHIV, standard screening should be with GeneXpert rather than standard clinical screening.</t>
  </si>
  <si>
    <t xml:space="preserve">Management of individual cases by social worker, to improve treatment  outcomes, facilitate clients' resocialization (employment assistance, development of communication skills etc.) and improvement of health condition. </t>
  </si>
  <si>
    <t>Dispensing TB medication to NSP clients, and other activities to assure TB treatment adherence</t>
  </si>
  <si>
    <t xml:space="preserve">Performed by doctor to monitor health condition of a patient, occasionally accompanied by prescribed lab examinations. </t>
  </si>
  <si>
    <t>Provision of STI lab testing. Controlled assessments prescribed and performed by infectious diseases specialist. Includes syndromic diagnosis (used in some countries) and lab-based diagnosis.</t>
  </si>
  <si>
    <t>Treatment of STIs by trained medical professionals.</t>
  </si>
  <si>
    <t>Group sessions, couples therapy, motivational interviewing, enhancement of motivation, family therapy and etc.</t>
  </si>
  <si>
    <t>Group sessions aimed at risk reduction and adherence support, safe injection, Break the Cycle, HIV, 12 steps.</t>
  </si>
  <si>
    <t>Legal support of clients, legal assistance and support in court.</t>
  </si>
  <si>
    <t>Services specifically provided to women and families, including gynecological exams, pregnancy test, distribution of feminine hygiene products and food, consultations with pediatrician.</t>
  </si>
  <si>
    <t>Mandatory distribution of Naloxone and instructions on its proper use.</t>
  </si>
  <si>
    <t xml:space="preserve">Management of individual cases by social worker, to improve treatment  outcomes, facilitate clients' resocialization (employment assistance, development of communication skills etc.). </t>
  </si>
  <si>
    <t>Support and counselling offered by current or former NSP clients.</t>
  </si>
  <si>
    <t>Performed by a doctor or a nurse to monitor patient's health condition.</t>
  </si>
  <si>
    <t>Includes counseling on risk reduction and referral to various treatments, ART counselling, social assistance. Does NOT include legal support.</t>
  </si>
  <si>
    <t>Teaching OST patients specific skills, such as computer skills.</t>
  </si>
  <si>
    <t>Distribution of condoms to OST patients.</t>
  </si>
  <si>
    <t>Administering Hepatitis A or B vaccinations to OST patients.</t>
  </si>
  <si>
    <t>Treatment of comorbid conditions not covered by other activities. Example: depression.</t>
  </si>
  <si>
    <t>Daily distribution and/or exchange of needles, syringes, and other commodities (e.g., swabs, sterile water, disinfectant, etc.) required for basic NSP service package that supports safe injection practice, as per international guidelines and regional best practices.</t>
  </si>
  <si>
    <t>Distribution of condoms to NSP clients.</t>
  </si>
  <si>
    <t>Distribution of informational and educational materials</t>
  </si>
  <si>
    <t>Distribution of informational and educational materials (such as pamphlets and flyers) to NSP clients on topics such as safe injection practices, HIV prevention and treatment, viral Hepatitis, tuberculosis,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</si>
</sst>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2"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scheme val="minor"/>
    </font>
    <font>
      <b/>
      <i/>
      <u/>
      <sz val="12"/>
      <color theme="1"/>
      <name val="Calibri"/>
      <family val="2"/>
      <scheme val="minor"/>
    </font>
    <font>
      <sz val="10"/>
      <name val="Arial"/>
      <family val="2"/>
    </font>
    <font>
      <b/>
      <sz val="36"/>
      <name val="Arial"/>
      <family val="2"/>
    </font>
    <font>
      <b/>
      <sz val="10"/>
      <name val="Arial"/>
      <family val="2"/>
    </font>
    <font>
      <b/>
      <u/>
      <sz val="12"/>
      <name val="Arial"/>
      <family val="2"/>
    </font>
    <font>
      <b/>
      <sz val="12"/>
      <name val="Arial"/>
      <family val="2"/>
    </font>
    <font>
      <sz val="11"/>
      <name val="Arial"/>
      <family val="2"/>
    </font>
    <font>
      <b/>
      <u/>
      <sz val="14"/>
      <name val="Arial"/>
      <family val="2"/>
    </font>
    <font>
      <u/>
      <sz val="11"/>
      <color theme="10"/>
      <name val="Calibri"/>
      <family val="2"/>
      <scheme val="minor"/>
    </font>
    <font>
      <sz val="12"/>
      <color theme="1"/>
      <name val="Calibri"/>
      <family val="2"/>
      <scheme val="minor"/>
    </font>
    <font>
      <sz val="11"/>
      <color theme="1"/>
      <name val="Calibri"/>
      <family val="2"/>
      <scheme val="minor"/>
    </font>
    <font>
      <b/>
      <sz val="14"/>
      <color theme="1"/>
      <name val="Calibri"/>
      <family val="2"/>
      <scheme val="minor"/>
    </font>
    <font>
      <b/>
      <sz val="12"/>
      <name val="Calibri"/>
      <family val="2"/>
      <scheme val="minor"/>
    </font>
    <font>
      <b/>
      <u/>
      <sz val="12"/>
      <color theme="1"/>
      <name val="Calibri"/>
      <family val="2"/>
      <scheme val="minor"/>
    </font>
    <font>
      <b/>
      <sz val="10"/>
      <color theme="1"/>
      <name val="Calibri"/>
      <family val="2"/>
      <scheme val="minor"/>
    </font>
    <font>
      <b/>
      <i/>
      <sz val="10"/>
      <color theme="1"/>
      <name val="Calibri"/>
      <family val="2"/>
      <scheme val="minor"/>
    </font>
    <font>
      <b/>
      <sz val="11"/>
      <name val="Calibri"/>
      <family val="2"/>
      <scheme val="minor"/>
    </font>
    <font>
      <b/>
      <sz val="14"/>
      <name val="Calibri"/>
      <family val="2"/>
      <scheme val="minor"/>
    </font>
    <font>
      <sz val="12"/>
      <color rgb="FFFF0000"/>
      <name val="Calibri"/>
      <family val="2"/>
      <scheme val="minor"/>
    </font>
    <font>
      <b/>
      <sz val="16"/>
      <color theme="1"/>
      <name val="Calibri"/>
      <family val="2"/>
      <scheme val="minor"/>
    </font>
    <font>
      <b/>
      <sz val="16"/>
      <color indexed="8"/>
      <name val="Arial"/>
      <family val="2"/>
    </font>
    <font>
      <sz val="11"/>
      <color indexed="8"/>
      <name val="Arial"/>
      <family val="2"/>
    </font>
    <font>
      <i/>
      <sz val="14"/>
      <color indexed="8"/>
      <name val="Arial"/>
      <family val="2"/>
    </font>
    <font>
      <b/>
      <sz val="18"/>
      <color indexed="8"/>
      <name val="Arial"/>
      <family val="2"/>
    </font>
    <font>
      <b/>
      <sz val="14"/>
      <color indexed="8"/>
      <name val="Arial"/>
      <family val="2"/>
    </font>
    <font>
      <b/>
      <sz val="11"/>
      <color indexed="8"/>
      <name val="Arial"/>
      <family val="2"/>
    </font>
    <font>
      <sz val="10"/>
      <color indexed="8"/>
      <name val="Arial"/>
      <family val="2"/>
    </font>
    <font>
      <sz val="9"/>
      <color indexed="8"/>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9"/>
        <bgColor indexed="64"/>
      </patternFill>
    </fill>
    <fill>
      <patternFill patternType="solid">
        <fgColor theme="6"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5" fillId="0" borderId="0"/>
    <xf numFmtId="0" fontId="12" fillId="0" borderId="0" applyNumberFormat="0" applyFill="0" applyBorder="0" applyAlignment="0" applyProtection="0"/>
    <xf numFmtId="43" fontId="14" fillId="0" borderId="0" applyFont="0" applyFill="0" applyBorder="0" applyAlignment="0" applyProtection="0"/>
  </cellStyleXfs>
  <cellXfs count="92">
    <xf numFmtId="0" fontId="0" fillId="0" borderId="0" xfId="0"/>
    <xf numFmtId="0" fontId="0" fillId="0" borderId="0" xfId="0" applyAlignment="1">
      <alignment horizontal="center"/>
    </xf>
    <xf numFmtId="0" fontId="11" fillId="3" borderId="2" xfId="0" applyFont="1" applyFill="1" applyBorder="1" applyAlignment="1"/>
    <xf numFmtId="0" fontId="13" fillId="3" borderId="7" xfId="0" applyFont="1" applyFill="1" applyBorder="1" applyAlignment="1">
      <alignment horizontal="center"/>
    </xf>
    <xf numFmtId="0" fontId="13" fillId="3" borderId="3" xfId="0" applyFont="1" applyFill="1" applyBorder="1" applyAlignment="1">
      <alignment horizontal="center"/>
    </xf>
    <xf numFmtId="0" fontId="13" fillId="3" borderId="3" xfId="0" applyFont="1" applyFill="1" applyBorder="1" applyAlignment="1"/>
    <xf numFmtId="0" fontId="5" fillId="0" borderId="0" xfId="1" applyFont="1" applyFill="1" applyBorder="1" applyAlignment="1">
      <alignment wrapText="1"/>
    </xf>
    <xf numFmtId="0" fontId="0" fillId="0" borderId="0" xfId="0" applyFill="1"/>
    <xf numFmtId="0" fontId="13" fillId="0" borderId="0" xfId="0" applyFont="1" applyFill="1" applyBorder="1" applyAlignment="1">
      <alignment horizontal="center"/>
    </xf>
    <xf numFmtId="0" fontId="13" fillId="3" borderId="7" xfId="0" applyFont="1" applyFill="1" applyBorder="1" applyAlignment="1"/>
    <xf numFmtId="0" fontId="15" fillId="6" borderId="1" xfId="0" applyFont="1" applyFill="1" applyBorder="1" applyAlignment="1">
      <alignment horizontal="center" vertical="center"/>
    </xf>
    <xf numFmtId="0" fontId="2" fillId="6" borderId="1" xfId="0" applyFont="1" applyFill="1" applyBorder="1" applyAlignment="1">
      <alignment horizontal="center"/>
    </xf>
    <xf numFmtId="0" fontId="15" fillId="2" borderId="1" xfId="0" applyFont="1" applyFill="1" applyBorder="1" applyAlignment="1">
      <alignment horizontal="center" vertical="center"/>
    </xf>
    <xf numFmtId="0" fontId="2" fillId="2" borderId="1" xfId="0" applyFont="1" applyFill="1" applyBorder="1" applyAlignment="1">
      <alignment horizontal="center"/>
    </xf>
    <xf numFmtId="0" fontId="0" fillId="0" borderId="1" xfId="0" applyBorder="1" applyAlignment="1">
      <alignment wrapText="1"/>
    </xf>
    <xf numFmtId="0" fontId="12" fillId="3" borderId="7" xfId="2" applyFill="1" applyBorder="1" applyAlignment="1">
      <alignment horizontal="left" vertical="top" wrapText="1"/>
    </xf>
    <xf numFmtId="0" fontId="12" fillId="3" borderId="3" xfId="2" applyFill="1" applyBorder="1" applyAlignment="1">
      <alignment horizontal="left" vertical="top" wrapText="1"/>
    </xf>
    <xf numFmtId="0" fontId="0" fillId="0" borderId="0" xfId="0" applyProtection="1">
      <protection locked="0"/>
    </xf>
    <xf numFmtId="0" fontId="1" fillId="8" borderId="1"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0" fillId="0" borderId="1" xfId="0" applyBorder="1" applyProtection="1">
      <protection locked="0"/>
    </xf>
    <xf numFmtId="0" fontId="4" fillId="4" borderId="1" xfId="0" applyFont="1" applyFill="1" applyBorder="1" applyProtection="1">
      <protection locked="0"/>
    </xf>
    <xf numFmtId="0" fontId="15" fillId="5" borderId="1" xfId="0" applyFont="1" applyFill="1" applyBorder="1" applyProtection="1">
      <protection locked="0"/>
    </xf>
    <xf numFmtId="0" fontId="0" fillId="0" borderId="1" xfId="0" applyBorder="1" applyProtection="1"/>
    <xf numFmtId="3" fontId="0" fillId="0" borderId="1" xfId="3" applyNumberFormat="1" applyFont="1" applyBorder="1" applyProtection="1"/>
    <xf numFmtId="3" fontId="4" fillId="5" borderId="1" xfId="0" applyNumberFormat="1" applyFont="1" applyFill="1" applyBorder="1" applyProtection="1"/>
    <xf numFmtId="0" fontId="4" fillId="4" borderId="1" xfId="0" applyFont="1" applyFill="1" applyBorder="1" applyProtection="1"/>
    <xf numFmtId="3" fontId="4" fillId="4" borderId="1" xfId="3" applyNumberFormat="1" applyFont="1" applyFill="1" applyBorder="1" applyProtection="1"/>
    <xf numFmtId="0" fontId="15" fillId="5" borderId="1" xfId="0" applyFont="1" applyFill="1" applyBorder="1" applyProtection="1"/>
    <xf numFmtId="0" fontId="18" fillId="8" borderId="1" xfId="0" applyFont="1" applyFill="1" applyBorder="1" applyAlignment="1" applyProtection="1">
      <alignment horizontal="center" vertical="center" wrapText="1"/>
      <protection locked="0"/>
    </xf>
    <xf numFmtId="0" fontId="19" fillId="8" borderId="1"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164" fontId="0" fillId="0" borderId="1" xfId="3" applyNumberFormat="1" applyFont="1" applyBorder="1" applyProtection="1">
      <protection locked="0"/>
    </xf>
    <xf numFmtId="164" fontId="2" fillId="4" borderId="1" xfId="3" applyNumberFormat="1" applyFont="1" applyFill="1" applyBorder="1" applyProtection="1"/>
    <xf numFmtId="164" fontId="0" fillId="3" borderId="1" xfId="3" applyNumberFormat="1" applyFont="1" applyFill="1" applyBorder="1" applyProtection="1"/>
    <xf numFmtId="0" fontId="1" fillId="4" borderId="1" xfId="0" applyFont="1" applyFill="1" applyBorder="1" applyAlignment="1" applyProtection="1">
      <alignment horizontal="center"/>
      <protection locked="0"/>
    </xf>
    <xf numFmtId="164" fontId="0" fillId="5" borderId="1" xfId="3" applyNumberFormat="1" applyFont="1" applyFill="1" applyBorder="1" applyProtection="1"/>
    <xf numFmtId="0" fontId="0" fillId="0" borderId="1" xfId="0" quotePrefix="1" applyBorder="1" applyProtection="1">
      <protection locked="0"/>
    </xf>
    <xf numFmtId="0" fontId="24" fillId="0" borderId="0" xfId="0" applyFont="1" applyFill="1" applyAlignment="1"/>
    <xf numFmtId="0" fontId="25" fillId="0" borderId="0" xfId="0" applyFont="1" applyFill="1"/>
    <xf numFmtId="0" fontId="26" fillId="0" borderId="0" xfId="0" applyFont="1" applyFill="1" applyAlignment="1"/>
    <xf numFmtId="0" fontId="26" fillId="0" borderId="0" xfId="0" applyFont="1" applyFill="1" applyAlignment="1">
      <alignment horizontal="left"/>
    </xf>
    <xf numFmtId="0" fontId="25" fillId="0" borderId="0" xfId="0" applyFont="1"/>
    <xf numFmtId="0" fontId="28" fillId="10" borderId="1" xfId="0" applyFont="1" applyFill="1" applyBorder="1" applyAlignment="1">
      <alignment horizontal="center" wrapText="1"/>
    </xf>
    <xf numFmtId="0" fontId="28" fillId="10" borderId="1" xfId="0" applyFont="1" applyFill="1" applyBorder="1" applyAlignment="1">
      <alignment horizontal="center"/>
    </xf>
    <xf numFmtId="0" fontId="28" fillId="11" borderId="1" xfId="0" applyFont="1" applyFill="1" applyBorder="1" applyAlignment="1">
      <alignment horizontal="center" wrapText="1"/>
    </xf>
    <xf numFmtId="0" fontId="28" fillId="11" borderId="1" xfId="0" applyFont="1" applyFill="1" applyBorder="1" applyAlignment="1">
      <alignment horizontal="center"/>
    </xf>
    <xf numFmtId="0" fontId="30"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0" fillId="0" borderId="1" xfId="0" applyFont="1" applyFill="1" applyBorder="1" applyAlignment="1">
      <alignment horizontal="left" vertical="center"/>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25" fillId="0" borderId="1" xfId="0" applyFont="1" applyBorder="1" applyAlignment="1">
      <alignment horizontal="left" vertical="center"/>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31" fillId="0" borderId="1" xfId="0" applyFont="1" applyFill="1" applyBorder="1" applyAlignment="1">
      <alignment wrapText="1"/>
    </xf>
    <xf numFmtId="0" fontId="6" fillId="3" borderId="0" xfId="1" applyFont="1" applyFill="1" applyBorder="1" applyAlignment="1">
      <alignment horizontal="center"/>
    </xf>
    <xf numFmtId="0" fontId="7" fillId="3" borderId="0" xfId="1" applyFont="1" applyFill="1" applyBorder="1" applyAlignment="1">
      <alignment horizontal="left"/>
    </xf>
    <xf numFmtId="0" fontId="0" fillId="0" borderId="0" xfId="0" applyAlignment="1">
      <alignment horizontal="center"/>
    </xf>
    <xf numFmtId="0" fontId="5" fillId="3" borderId="1" xfId="1" applyFont="1" applyFill="1" applyBorder="1" applyAlignment="1">
      <alignment horizontal="left" vertical="center" wrapText="1"/>
    </xf>
    <xf numFmtId="0" fontId="27" fillId="10" borderId="1" xfId="0" applyFont="1" applyFill="1" applyBorder="1" applyAlignment="1">
      <alignment horizontal="center"/>
    </xf>
    <xf numFmtId="0" fontId="27" fillId="11" borderId="1" xfId="0" applyFont="1" applyFill="1" applyBorder="1" applyAlignment="1">
      <alignment horizontal="center"/>
    </xf>
    <xf numFmtId="0" fontId="11" fillId="3" borderId="1" xfId="0" applyFont="1" applyFill="1" applyBorder="1" applyAlignment="1">
      <alignment horizontal="center"/>
    </xf>
    <xf numFmtId="0" fontId="17" fillId="3" borderId="1" xfId="0" applyFont="1" applyFill="1" applyBorder="1" applyAlignment="1">
      <alignment horizontal="left" vertical="center" wrapText="1"/>
    </xf>
    <xf numFmtId="0" fontId="1"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protection locked="0"/>
    </xf>
    <xf numFmtId="0" fontId="17" fillId="3"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20" fillId="2" borderId="4" xfId="0" applyFont="1" applyFill="1" applyBorder="1" applyAlignment="1" applyProtection="1">
      <alignment horizontal="left"/>
      <protection locked="0"/>
    </xf>
    <xf numFmtId="0" fontId="20" fillId="2" borderId="5" xfId="0" applyFont="1" applyFill="1" applyBorder="1" applyAlignment="1" applyProtection="1">
      <alignment horizontal="left"/>
      <protection locked="0"/>
    </xf>
    <xf numFmtId="0" fontId="20" fillId="2" borderId="6" xfId="0" applyFont="1" applyFill="1" applyBorder="1" applyAlignment="1" applyProtection="1">
      <alignment horizontal="left"/>
      <protection locked="0"/>
    </xf>
    <xf numFmtId="0" fontId="21" fillId="7" borderId="4" xfId="0" applyFont="1" applyFill="1" applyBorder="1" applyAlignment="1" applyProtection="1">
      <alignment horizontal="left"/>
      <protection locked="0"/>
    </xf>
    <xf numFmtId="0" fontId="21" fillId="7" borderId="5" xfId="0" applyFont="1" applyFill="1" applyBorder="1" applyAlignment="1" applyProtection="1">
      <alignment horizontal="left"/>
      <protection locked="0"/>
    </xf>
    <xf numFmtId="0" fontId="21" fillId="7" borderId="6" xfId="0" applyFont="1" applyFill="1" applyBorder="1" applyAlignment="1" applyProtection="1">
      <alignment horizontal="left"/>
      <protection locked="0"/>
    </xf>
    <xf numFmtId="0" fontId="20" fillId="6" borderId="4" xfId="0" applyFont="1" applyFill="1" applyBorder="1" applyAlignment="1" applyProtection="1">
      <alignment horizontal="left"/>
      <protection locked="0"/>
    </xf>
    <xf numFmtId="0" fontId="20" fillId="6" borderId="5" xfId="0" applyFont="1" applyFill="1" applyBorder="1" applyAlignment="1" applyProtection="1">
      <alignment horizontal="left"/>
      <protection locked="0"/>
    </xf>
    <xf numFmtId="0" fontId="20" fillId="6" borderId="6" xfId="0" applyFont="1" applyFill="1" applyBorder="1" applyAlignment="1" applyProtection="1">
      <alignment horizontal="left"/>
      <protection locked="0"/>
    </xf>
    <xf numFmtId="0" fontId="21" fillId="9" borderId="4" xfId="0" applyFont="1" applyFill="1" applyBorder="1" applyAlignment="1" applyProtection="1">
      <alignment horizontal="left"/>
      <protection locked="0"/>
    </xf>
    <xf numFmtId="0" fontId="21" fillId="9" borderId="5" xfId="0" applyFont="1" applyFill="1" applyBorder="1" applyAlignment="1" applyProtection="1">
      <alignment horizontal="left"/>
      <protection locked="0"/>
    </xf>
    <xf numFmtId="0" fontId="21" fillId="9" borderId="6" xfId="0" applyFont="1" applyFill="1" applyBorder="1" applyAlignment="1" applyProtection="1">
      <alignment horizontal="left"/>
      <protection locked="0"/>
    </xf>
    <xf numFmtId="0" fontId="3" fillId="4" borderId="1" xfId="0" applyFont="1" applyFill="1" applyBorder="1" applyAlignment="1" applyProtection="1">
      <alignment horizontal="center"/>
      <protection locked="0"/>
    </xf>
    <xf numFmtId="0" fontId="3" fillId="8" borderId="1" xfId="0" applyFont="1" applyFill="1" applyBorder="1" applyAlignment="1" applyProtection="1">
      <alignment horizontal="center"/>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 fillId="8" borderId="1" xfId="0" applyFont="1" applyFill="1" applyBorder="1" applyAlignment="1" applyProtection="1">
      <alignment horizontal="center"/>
      <protection locked="0"/>
    </xf>
    <xf numFmtId="0" fontId="17" fillId="3" borderId="2" xfId="0" applyFont="1" applyFill="1" applyBorder="1" applyAlignment="1" applyProtection="1">
      <alignment horizontal="left" vertical="center" wrapText="1"/>
      <protection locked="0"/>
    </xf>
    <xf numFmtId="0" fontId="23" fillId="4" borderId="2" xfId="0" applyFont="1" applyFill="1" applyBorder="1" applyAlignment="1" applyProtection="1">
      <alignment horizontal="center" wrapText="1"/>
      <protection locked="0"/>
    </xf>
    <xf numFmtId="0" fontId="23" fillId="4" borderId="7" xfId="0" applyFont="1" applyFill="1" applyBorder="1" applyAlignment="1" applyProtection="1">
      <alignment horizontal="center" wrapText="1"/>
      <protection locked="0"/>
    </xf>
    <xf numFmtId="0" fontId="23" fillId="4" borderId="3" xfId="0"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7</xdr:col>
      <xdr:colOff>395482</xdr:colOff>
      <xdr:row>5</xdr:row>
      <xdr:rowOff>14479</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952500"/>
          <a:ext cx="2167132" cy="719329"/>
        </a:xfrm>
        <a:prstGeom prst="rect">
          <a:avLst/>
        </a:prstGeom>
      </xdr:spPr>
    </xdr:pic>
    <xdr:clientData/>
  </xdr:twoCellAnchor>
  <xdr:twoCellAnchor editAs="oneCell">
    <xdr:from>
      <xdr:col>3</xdr:col>
      <xdr:colOff>228600</xdr:colOff>
      <xdr:row>5</xdr:row>
      <xdr:rowOff>114300</xdr:rowOff>
    </xdr:from>
    <xdr:to>
      <xdr:col>8</xdr:col>
      <xdr:colOff>244602</xdr:colOff>
      <xdr:row>10</xdr:row>
      <xdr:rowOff>60198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1950" y="1771650"/>
          <a:ext cx="2968752" cy="1146048"/>
        </a:xfrm>
        <a:prstGeom prst="rect">
          <a:avLst/>
        </a:prstGeom>
      </xdr:spPr>
    </xdr:pic>
    <xdr:clientData/>
  </xdr:twoCellAnchor>
  <xdr:twoCellAnchor editAs="oneCell">
    <xdr:from>
      <xdr:col>3</xdr:col>
      <xdr:colOff>523875</xdr:colOff>
      <xdr:row>9</xdr:row>
      <xdr:rowOff>19050</xdr:rowOff>
    </xdr:from>
    <xdr:to>
      <xdr:col>8</xdr:col>
      <xdr:colOff>147447</xdr:colOff>
      <xdr:row>16</xdr:row>
      <xdr:rowOff>175895</xdr:rowOff>
    </xdr:to>
    <xdr:pic>
      <xdr:nvPicPr>
        <xdr:cNvPr id="9" name="Picture 8" descr="https://www.healthpolicyproject.com/hpp-Intranet/ns/docs/488_PEPFARLogoJPGformat.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7225" y="2686050"/>
          <a:ext cx="2576322" cy="151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17</xdr:row>
      <xdr:rowOff>123825</xdr:rowOff>
    </xdr:from>
    <xdr:to>
      <xdr:col>8</xdr:col>
      <xdr:colOff>589032</xdr:colOff>
      <xdr:row>19</xdr:row>
      <xdr:rowOff>90603</xdr:rowOff>
    </xdr:to>
    <xdr:pic>
      <xdr:nvPicPr>
        <xdr:cNvPr id="10" name="Picture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0100" y="4343400"/>
          <a:ext cx="2875032" cy="347778"/>
        </a:xfrm>
        <a:prstGeom prst="rect">
          <a:avLst/>
        </a:prstGeom>
      </xdr:spPr>
    </xdr:pic>
    <xdr:clientData/>
  </xdr:twoCellAnchor>
  <xdr:twoCellAnchor editAs="oneCell">
    <xdr:from>
      <xdr:col>4</xdr:col>
      <xdr:colOff>0</xdr:colOff>
      <xdr:row>20</xdr:row>
      <xdr:rowOff>0</xdr:rowOff>
    </xdr:from>
    <xdr:to>
      <xdr:col>8</xdr:col>
      <xdr:colOff>563880</xdr:colOff>
      <xdr:row>23</xdr:row>
      <xdr:rowOff>54293</xdr:rowOff>
    </xdr:to>
    <xdr:pic>
      <xdr:nvPicPr>
        <xdr:cNvPr id="11" name="Picture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33900" y="4791075"/>
          <a:ext cx="2926080" cy="6257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Harm%20Reduction%20Expenditure%20Tracking%20Tool_EN_10-27-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7zO50B3.tmp/Final%20Harm%20Reduction%20Unit%20Costing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ty Definitions"/>
      <sheetName val="Activity Classification"/>
      <sheetName val="Service providers"/>
      <sheetName val="Indirect vs Direct"/>
      <sheetName val="Central expenditures-NSP"/>
      <sheetName val="Central expenditures-OST"/>
      <sheetName val="Site staff-NSP"/>
      <sheetName val="Site staff-OST"/>
      <sheetName val="Commodities-NSP"/>
      <sheetName val="Commodities-OST"/>
      <sheetName val="Other direct-NSP&amp;OST"/>
      <sheetName val="Medical equipment-NSP"/>
      <sheetName val="Medical equipment-OST"/>
      <sheetName val="Med equip-NSP-HIDE"/>
      <sheetName val="Med equip-OST-HIDE"/>
      <sheetName val="Non-medical equipment-NSP"/>
      <sheetName val="Non-medical equipment-OST"/>
      <sheetName val="Site overhead- NSP &amp; OST"/>
      <sheetName val="TOTAL EXPENDITURE"/>
      <sheetName val="Central + Staff calc- HIDE"/>
      <sheetName val="NM equip and OH calc-HIDE"/>
      <sheetName val="Dropdown sheet-HIDE"/>
      <sheetName val="Dropdown 2-HIDE"/>
      <sheetName val="Funding source calc-HIDE"/>
    </sheetNames>
    <sheetDataSet>
      <sheetData sheetId="0">
        <row r="7">
          <cell r="E7">
            <v>2012</v>
          </cell>
        </row>
        <row r="8">
          <cell r="E8">
            <v>2013</v>
          </cell>
        </row>
      </sheetData>
      <sheetData sheetId="1" refreshError="1"/>
      <sheetData sheetId="2" refreshError="1"/>
      <sheetData sheetId="3">
        <row r="13">
          <cell r="A13" t="str">
            <v>Enter name here</v>
          </cell>
        </row>
        <row r="14">
          <cell r="A14" t="str">
            <v>Enter name of Site 1</v>
          </cell>
        </row>
        <row r="15">
          <cell r="A15" t="str">
            <v>Enter name of Site 2</v>
          </cell>
        </row>
        <row r="16">
          <cell r="A16" t="str">
            <v>Enter name of Site 3</v>
          </cell>
        </row>
        <row r="17">
          <cell r="A17" t="str">
            <v>Enter name of Site 4</v>
          </cell>
        </row>
        <row r="18">
          <cell r="A18" t="str">
            <v>Enter name of Site 5</v>
          </cell>
        </row>
        <row r="19">
          <cell r="A19" t="str">
            <v>Enter name of Site 6</v>
          </cell>
        </row>
        <row r="20">
          <cell r="A20" t="str">
            <v>Enter name of Site 7</v>
          </cell>
        </row>
        <row r="21">
          <cell r="A21" t="str">
            <v>Enter name of Site 8</v>
          </cell>
        </row>
        <row r="22">
          <cell r="A22" t="str">
            <v>Enter name of Site 9</v>
          </cell>
        </row>
        <row r="23">
          <cell r="A23" t="str">
            <v>Enter name of Site 10</v>
          </cell>
        </row>
        <row r="24">
          <cell r="A24" t="str">
            <v>Enter name of Site 11</v>
          </cell>
        </row>
        <row r="25">
          <cell r="A25" t="str">
            <v>Enter name of Site 12</v>
          </cell>
        </row>
        <row r="26">
          <cell r="A26" t="str">
            <v>Enter name of Site 13</v>
          </cell>
        </row>
        <row r="27">
          <cell r="A27" t="str">
            <v>Enter name of Site 14</v>
          </cell>
        </row>
        <row r="28">
          <cell r="A28" t="str">
            <v>Enter name of Site 15</v>
          </cell>
        </row>
        <row r="29">
          <cell r="A29" t="str">
            <v>Enter name of Site 16</v>
          </cell>
        </row>
        <row r="30">
          <cell r="A30" t="str">
            <v>Enter name of Site 17</v>
          </cell>
        </row>
        <row r="31">
          <cell r="A31" t="str">
            <v>Enter name of Site 18</v>
          </cell>
        </row>
        <row r="32">
          <cell r="A32" t="str">
            <v>Enter name of Site 19</v>
          </cell>
        </row>
        <row r="33">
          <cell r="A33" t="str">
            <v>Enter name of Site 20</v>
          </cell>
        </row>
        <row r="34">
          <cell r="A34" t="str">
            <v>Enter name here</v>
          </cell>
        </row>
        <row r="35">
          <cell r="A35" t="str">
            <v>Enter name of Site 1</v>
          </cell>
        </row>
        <row r="36">
          <cell r="A36" t="str">
            <v>Enter name of Site 2</v>
          </cell>
        </row>
        <row r="37">
          <cell r="A37" t="str">
            <v>Enter name of Site 3</v>
          </cell>
        </row>
        <row r="38">
          <cell r="A38" t="str">
            <v>Enter name of Site 4</v>
          </cell>
        </row>
        <row r="39">
          <cell r="A39" t="str">
            <v>Enter name of Site 5</v>
          </cell>
        </row>
        <row r="40">
          <cell r="A40" t="str">
            <v>Enter name of Site 6</v>
          </cell>
        </row>
        <row r="41">
          <cell r="A41" t="str">
            <v>Enter name of Site 7</v>
          </cell>
        </row>
        <row r="42">
          <cell r="A42" t="str">
            <v>Enter name of Site 8</v>
          </cell>
        </row>
        <row r="43">
          <cell r="A43" t="str">
            <v>Enter name of Site 9</v>
          </cell>
        </row>
        <row r="44">
          <cell r="A44" t="str">
            <v>Enter name of Site 10</v>
          </cell>
        </row>
        <row r="45">
          <cell r="A45" t="str">
            <v>Enter name of Site 11</v>
          </cell>
        </row>
        <row r="46">
          <cell r="A46" t="str">
            <v>Enter name of Site 12</v>
          </cell>
        </row>
        <row r="47">
          <cell r="A47" t="str">
            <v>Enter name of Site 13</v>
          </cell>
        </row>
        <row r="48">
          <cell r="A48" t="str">
            <v>Enter name of Site 14</v>
          </cell>
        </row>
        <row r="49">
          <cell r="A49" t="str">
            <v>Enter name of Site 15</v>
          </cell>
        </row>
        <row r="50">
          <cell r="A50" t="str">
            <v>Enter name of Site 16</v>
          </cell>
        </row>
        <row r="51">
          <cell r="A51" t="str">
            <v>Enter name of Site 17</v>
          </cell>
        </row>
        <row r="52">
          <cell r="A52" t="str">
            <v>Enter name of Site 18</v>
          </cell>
        </row>
        <row r="53">
          <cell r="A53" t="str">
            <v>Enter name of Site 19</v>
          </cell>
        </row>
        <row r="54">
          <cell r="A54" t="str">
            <v>Enter name of Site 20</v>
          </cell>
        </row>
        <row r="55">
          <cell r="A55" t="str">
            <v>Enter name here</v>
          </cell>
        </row>
        <row r="56">
          <cell r="A56" t="str">
            <v>Enter name of Site 1</v>
          </cell>
        </row>
        <row r="57">
          <cell r="A57" t="str">
            <v>Enter name of Site 2</v>
          </cell>
        </row>
        <row r="58">
          <cell r="A58" t="str">
            <v>Enter name of Site 3</v>
          </cell>
        </row>
        <row r="59">
          <cell r="A59" t="str">
            <v>Enter name of Site 4</v>
          </cell>
        </row>
        <row r="60">
          <cell r="A60" t="str">
            <v>Enter name of Site 5</v>
          </cell>
        </row>
        <row r="61">
          <cell r="A61" t="str">
            <v>Enter name of Site 6</v>
          </cell>
        </row>
        <row r="62">
          <cell r="A62" t="str">
            <v>Enter name of Site 7</v>
          </cell>
        </row>
        <row r="63">
          <cell r="A63" t="str">
            <v>Enter name of Site 8</v>
          </cell>
        </row>
        <row r="64">
          <cell r="A64" t="str">
            <v>Enter name of Site 9</v>
          </cell>
        </row>
        <row r="65">
          <cell r="A65" t="str">
            <v>Enter name of Site 10</v>
          </cell>
        </row>
        <row r="66">
          <cell r="A66" t="str">
            <v>Enter name of Site 11</v>
          </cell>
        </row>
        <row r="67">
          <cell r="A67" t="str">
            <v>Enter name of Site 12</v>
          </cell>
        </row>
        <row r="68">
          <cell r="A68" t="str">
            <v>Enter name of Site 13</v>
          </cell>
        </row>
        <row r="69">
          <cell r="A69" t="str">
            <v>Enter name of Site 14</v>
          </cell>
        </row>
        <row r="70">
          <cell r="A70" t="str">
            <v>Enter name of Site 15</v>
          </cell>
        </row>
        <row r="71">
          <cell r="A71" t="str">
            <v>Enter name of Site 16</v>
          </cell>
        </row>
        <row r="72">
          <cell r="A72" t="str">
            <v>Enter name of Site 17</v>
          </cell>
        </row>
        <row r="73">
          <cell r="A73" t="str">
            <v>Enter name of Site 18</v>
          </cell>
        </row>
        <row r="74">
          <cell r="A74" t="str">
            <v>Enter name of Site 19</v>
          </cell>
        </row>
        <row r="75">
          <cell r="A75" t="str">
            <v>Enter name of Site 20</v>
          </cell>
        </row>
        <row r="76">
          <cell r="A76" t="str">
            <v>Enter name here</v>
          </cell>
        </row>
        <row r="77">
          <cell r="A77" t="str">
            <v>Enter name of Site 1</v>
          </cell>
        </row>
        <row r="78">
          <cell r="A78" t="str">
            <v>Enter name of Site 2</v>
          </cell>
        </row>
        <row r="79">
          <cell r="A79" t="str">
            <v>Enter name of Site 3</v>
          </cell>
        </row>
        <row r="80">
          <cell r="A80" t="str">
            <v>Enter name of Site 4</v>
          </cell>
        </row>
        <row r="81">
          <cell r="A81" t="str">
            <v>Enter name of Site 5</v>
          </cell>
        </row>
        <row r="82">
          <cell r="A82" t="str">
            <v>Enter name of Site 6</v>
          </cell>
        </row>
        <row r="83">
          <cell r="A83" t="str">
            <v>Enter name of Site 7</v>
          </cell>
        </row>
        <row r="84">
          <cell r="A84" t="str">
            <v>Enter name of Site 8</v>
          </cell>
        </row>
        <row r="85">
          <cell r="A85" t="str">
            <v>Enter name of Site 9</v>
          </cell>
        </row>
        <row r="86">
          <cell r="A86" t="str">
            <v>Enter name of Site 10</v>
          </cell>
        </row>
        <row r="87">
          <cell r="A87" t="str">
            <v>Enter name of Site 11</v>
          </cell>
        </row>
        <row r="88">
          <cell r="A88" t="str">
            <v>Enter name of Site 12</v>
          </cell>
        </row>
        <row r="89">
          <cell r="A89" t="str">
            <v>Enter name of Site 13</v>
          </cell>
        </row>
        <row r="90">
          <cell r="A90" t="str">
            <v>Enter name of Site 14</v>
          </cell>
        </row>
        <row r="91">
          <cell r="A91" t="str">
            <v>Enter name of Site 15</v>
          </cell>
        </row>
        <row r="92">
          <cell r="A92" t="str">
            <v>Enter name of Site 16</v>
          </cell>
        </row>
        <row r="93">
          <cell r="A93" t="str">
            <v>Enter name of Site 17</v>
          </cell>
        </row>
        <row r="94">
          <cell r="A94" t="str">
            <v>Enter name of Site 18</v>
          </cell>
        </row>
        <row r="95">
          <cell r="A95" t="str">
            <v>Enter name of Site 19</v>
          </cell>
        </row>
        <row r="96">
          <cell r="A96" t="str">
            <v>Enter name of Site 20</v>
          </cell>
        </row>
        <row r="97">
          <cell r="A97" t="str">
            <v>Enter name here</v>
          </cell>
        </row>
        <row r="98">
          <cell r="A98" t="str">
            <v>Enter name of Site 1</v>
          </cell>
        </row>
        <row r="99">
          <cell r="A99" t="str">
            <v>Enter name of Site 2</v>
          </cell>
        </row>
        <row r="100">
          <cell r="A100" t="str">
            <v>Enter name of Site 3</v>
          </cell>
        </row>
        <row r="101">
          <cell r="A101" t="str">
            <v>Enter name of Site 4</v>
          </cell>
        </row>
        <row r="102">
          <cell r="A102" t="str">
            <v>Enter name of Site 5</v>
          </cell>
        </row>
        <row r="103">
          <cell r="A103" t="str">
            <v>Enter name of Site 6</v>
          </cell>
        </row>
        <row r="104">
          <cell r="A104" t="str">
            <v>Enter name of Site 7</v>
          </cell>
        </row>
        <row r="105">
          <cell r="A105" t="str">
            <v>Enter name of Site 8</v>
          </cell>
        </row>
        <row r="106">
          <cell r="A106" t="str">
            <v>Enter name of Site 9</v>
          </cell>
        </row>
        <row r="107">
          <cell r="A107" t="str">
            <v>Enter name of Site 10</v>
          </cell>
        </row>
        <row r="108">
          <cell r="A108" t="str">
            <v>Enter name of Site 11</v>
          </cell>
        </row>
        <row r="109">
          <cell r="A109" t="str">
            <v>Enter name of Site 12</v>
          </cell>
        </row>
        <row r="110">
          <cell r="A110" t="str">
            <v>Enter name of Site 13</v>
          </cell>
        </row>
        <row r="111">
          <cell r="A111" t="str">
            <v>Enter name of Site 14</v>
          </cell>
        </row>
        <row r="112">
          <cell r="A112" t="str">
            <v>Enter name of Site 15</v>
          </cell>
        </row>
        <row r="113">
          <cell r="A113" t="str">
            <v>Enter name of Site 16</v>
          </cell>
        </row>
        <row r="114">
          <cell r="A114" t="str">
            <v>Enter name of Site 17</v>
          </cell>
        </row>
        <row r="115">
          <cell r="A115" t="str">
            <v>Enter name of Site 18</v>
          </cell>
        </row>
        <row r="116">
          <cell r="A116" t="str">
            <v>Enter name of Site 19</v>
          </cell>
        </row>
        <row r="117">
          <cell r="A117" t="str">
            <v>Enter name of Site 20</v>
          </cell>
        </row>
        <row r="118">
          <cell r="A118" t="str">
            <v>Enter name here</v>
          </cell>
        </row>
        <row r="119">
          <cell r="A119" t="str">
            <v>Enter name of Site 1</v>
          </cell>
        </row>
        <row r="120">
          <cell r="A120" t="str">
            <v>Enter name of Site 2</v>
          </cell>
        </row>
        <row r="121">
          <cell r="A121" t="str">
            <v>Enter name of Site 3</v>
          </cell>
        </row>
        <row r="122">
          <cell r="A122" t="str">
            <v>Enter name of Site 4</v>
          </cell>
        </row>
        <row r="123">
          <cell r="A123" t="str">
            <v>Enter name of Site 5</v>
          </cell>
        </row>
        <row r="124">
          <cell r="A124" t="str">
            <v>Enter name of Site 6</v>
          </cell>
        </row>
        <row r="125">
          <cell r="A125" t="str">
            <v>Enter name of Site 7</v>
          </cell>
        </row>
        <row r="126">
          <cell r="A126" t="str">
            <v>Enter name of Site 8</v>
          </cell>
        </row>
        <row r="127">
          <cell r="A127" t="str">
            <v>Enter name of Site 9</v>
          </cell>
        </row>
        <row r="128">
          <cell r="A128" t="str">
            <v>Enter name of Site 10</v>
          </cell>
        </row>
        <row r="129">
          <cell r="A129" t="str">
            <v>Enter name of Site 11</v>
          </cell>
        </row>
        <row r="130">
          <cell r="A130" t="str">
            <v>Enter name of Site 12</v>
          </cell>
        </row>
        <row r="131">
          <cell r="A131" t="str">
            <v>Enter name of Site 13</v>
          </cell>
        </row>
        <row r="132">
          <cell r="A132" t="str">
            <v>Enter name of Site 14</v>
          </cell>
        </row>
        <row r="133">
          <cell r="A133" t="str">
            <v>Enter name of Site 15</v>
          </cell>
        </row>
        <row r="134">
          <cell r="A134" t="str">
            <v>Enter name of Site 16</v>
          </cell>
        </row>
        <row r="135">
          <cell r="A135" t="str">
            <v>Enter name of Site 17</v>
          </cell>
        </row>
        <row r="136">
          <cell r="A136" t="str">
            <v>Enter name of Site 18</v>
          </cell>
        </row>
        <row r="137">
          <cell r="A137" t="str">
            <v>Enter name of Site 19</v>
          </cell>
        </row>
        <row r="138">
          <cell r="A138" t="str">
            <v>Enter name of Site 20</v>
          </cell>
        </row>
        <row r="139">
          <cell r="A139" t="str">
            <v>Enter name here</v>
          </cell>
        </row>
        <row r="140">
          <cell r="A140" t="str">
            <v>Enter name of Site 1</v>
          </cell>
        </row>
        <row r="141">
          <cell r="A141" t="str">
            <v>Enter name of Site 2</v>
          </cell>
        </row>
        <row r="142">
          <cell r="A142" t="str">
            <v>Enter name of Site 3</v>
          </cell>
        </row>
        <row r="143">
          <cell r="A143" t="str">
            <v>Enter name of Site 4</v>
          </cell>
        </row>
        <row r="144">
          <cell r="A144" t="str">
            <v>Enter name of Site 5</v>
          </cell>
        </row>
        <row r="145">
          <cell r="A145" t="str">
            <v>Enter name of Site 6</v>
          </cell>
        </row>
        <row r="146">
          <cell r="A146" t="str">
            <v>Enter name of Site 7</v>
          </cell>
        </row>
        <row r="147">
          <cell r="A147" t="str">
            <v>Enter name of Site 8</v>
          </cell>
        </row>
        <row r="148">
          <cell r="A148" t="str">
            <v>Enter name of Site 9</v>
          </cell>
        </row>
        <row r="149">
          <cell r="A149" t="str">
            <v>Enter name of Site 10</v>
          </cell>
        </row>
        <row r="150">
          <cell r="A150" t="str">
            <v>Enter name of Site 11</v>
          </cell>
        </row>
        <row r="151">
          <cell r="A151" t="str">
            <v>Enter name of Site 12</v>
          </cell>
        </row>
        <row r="152">
          <cell r="A152" t="str">
            <v>Enter name of Site 13</v>
          </cell>
        </row>
        <row r="153">
          <cell r="A153" t="str">
            <v>Enter name of Site 14</v>
          </cell>
        </row>
        <row r="154">
          <cell r="A154" t="str">
            <v>Enter name of Site 15</v>
          </cell>
        </row>
        <row r="155">
          <cell r="A155" t="str">
            <v>Enter name of Site 16</v>
          </cell>
        </row>
        <row r="156">
          <cell r="A156" t="str">
            <v>Enter name of Site 17</v>
          </cell>
        </row>
        <row r="157">
          <cell r="A157" t="str">
            <v>Enter name of Site 18</v>
          </cell>
        </row>
        <row r="158">
          <cell r="A158" t="str">
            <v>Enter name of Site 19</v>
          </cell>
        </row>
        <row r="159">
          <cell r="A159" t="str">
            <v>Enter name of Site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3">
          <cell r="C3" t="str">
            <v>Fridge</v>
          </cell>
          <cell r="D3" t="str">
            <v>Computers</v>
          </cell>
          <cell r="G3" t="str">
            <v>Fridge</v>
          </cell>
          <cell r="H3" t="str">
            <v>Computers</v>
          </cell>
        </row>
        <row r="4">
          <cell r="C4" t="str">
            <v>Laboratory furniture (table, chair, etc.)</v>
          </cell>
          <cell r="D4" t="str">
            <v>Printers</v>
          </cell>
          <cell r="G4" t="str">
            <v>Dosimeters - electronic</v>
          </cell>
          <cell r="H4" t="str">
            <v>Printers</v>
          </cell>
        </row>
        <row r="5">
          <cell r="C5" t="str">
            <v xml:space="preserve">Table for VCT </v>
          </cell>
          <cell r="D5" t="str">
            <v>Scanners</v>
          </cell>
          <cell r="G5" t="str">
            <v>Dosimeter - mechanical</v>
          </cell>
          <cell r="H5" t="str">
            <v>Scanners</v>
          </cell>
        </row>
        <row r="6">
          <cell r="C6" t="str">
            <v>Positive Displacement Pipette</v>
          </cell>
          <cell r="D6" t="str">
            <v>Copier</v>
          </cell>
          <cell r="G6" t="str">
            <v>Alcohol tester/breathalyzer</v>
          </cell>
          <cell r="H6" t="str">
            <v>Combo-printer-scanner-copier</v>
          </cell>
        </row>
        <row r="7">
          <cell r="C7" t="str">
            <v>Medical cupboard</v>
          </cell>
          <cell r="D7" t="str">
            <v>Combo - printer-scanner-copier</v>
          </cell>
          <cell r="G7" t="str">
            <v>BP monitor</v>
          </cell>
          <cell r="H7" t="str">
            <v xml:space="preserve">Shredder </v>
          </cell>
        </row>
        <row r="8">
          <cell r="C8" t="str">
            <v>Adult CPR mannequin</v>
          </cell>
          <cell r="D8" t="str">
            <v>Wall board -magnetic</v>
          </cell>
          <cell r="G8" t="str">
            <v>Mechanical pipettes</v>
          </cell>
          <cell r="H8" t="str">
            <v>Faxes</v>
          </cell>
        </row>
        <row r="9">
          <cell r="C9" t="str">
            <v>Other (specify)</v>
          </cell>
          <cell r="D9" t="str">
            <v>Fax and Telephone</v>
          </cell>
          <cell r="G9" t="str">
            <v>Triplet furniture</v>
          </cell>
          <cell r="H9" t="str">
            <v>Tables</v>
          </cell>
        </row>
        <row r="10">
          <cell r="C10" t="str">
            <v>Other (specify)</v>
          </cell>
          <cell r="D10" t="str">
            <v>Telephone mini-station</v>
          </cell>
          <cell r="G10" t="str">
            <v>Lab furniture (cupboard, table, etc.)</v>
          </cell>
          <cell r="H10" t="str">
            <v>Chairs</v>
          </cell>
        </row>
        <row r="11">
          <cell r="D11" t="str">
            <v>Vehicles</v>
          </cell>
          <cell r="G11" t="str">
            <v>Water distilation machine</v>
          </cell>
          <cell r="H11" t="str">
            <v>Bookshelves</v>
          </cell>
        </row>
        <row r="12">
          <cell r="D12" t="str">
            <v>Air conditioner</v>
          </cell>
          <cell r="G12" t="str">
            <v>Water dispenser</v>
          </cell>
          <cell r="H12" t="str">
            <v xml:space="preserve">Filing cabinet </v>
          </cell>
        </row>
        <row r="13">
          <cell r="D13" t="str">
            <v>Heating appliance</v>
          </cell>
          <cell r="G13" t="str">
            <v>Scales Weight (100g. F1)</v>
          </cell>
          <cell r="H13" t="str">
            <v>Nightstand</v>
          </cell>
        </row>
        <row r="14">
          <cell r="D14" t="str">
            <v xml:space="preserve">Tables </v>
          </cell>
          <cell r="G14" t="str">
            <v>Scales Weight (200g. F1)</v>
          </cell>
          <cell r="H14" t="str">
            <v>Safe / strongbox</v>
          </cell>
        </row>
        <row r="15">
          <cell r="D15" t="str">
            <v>Chairs</v>
          </cell>
          <cell r="G15" t="str">
            <v>Scales ED-6H</v>
          </cell>
          <cell r="H15" t="str">
            <v>Wardrobe</v>
          </cell>
        </row>
        <row r="16">
          <cell r="D16" t="str">
            <v>Bookshelves</v>
          </cell>
          <cell r="G16" t="str">
            <v>Scales 2kg</v>
          </cell>
          <cell r="H16" t="str">
            <v>Cloth hanger</v>
          </cell>
        </row>
        <row r="17">
          <cell r="D17" t="str">
            <v xml:space="preserve">Other furniture </v>
          </cell>
          <cell r="G17" t="str">
            <v>Scales MWP-300N</v>
          </cell>
          <cell r="H17" t="str">
            <v>Other furniture</v>
          </cell>
        </row>
        <row r="18">
          <cell r="D18" t="str">
            <v>Digital photo or video camera</v>
          </cell>
          <cell r="G18" t="str">
            <v>Bottle for dosimeter 1000 ml</v>
          </cell>
          <cell r="H18" t="str">
            <v>Vehicles</v>
          </cell>
        </row>
        <row r="19">
          <cell r="D19" t="str">
            <v>Vacuum cleaner</v>
          </cell>
          <cell r="G19" t="str">
            <v>GeneXpert</v>
          </cell>
          <cell r="H19" t="str">
            <v>Benzo-ganarator</v>
          </cell>
        </row>
        <row r="20">
          <cell r="D20" t="str">
            <v>Wall clock</v>
          </cell>
          <cell r="G20" t="str">
            <v>Other (specify)</v>
          </cell>
          <cell r="H20" t="str">
            <v>Air conditioner</v>
          </cell>
        </row>
        <row r="21">
          <cell r="D21" t="str">
            <v>TV</v>
          </cell>
          <cell r="G21" t="str">
            <v>Other (specify)</v>
          </cell>
          <cell r="H21" t="str">
            <v>Heating appliance</v>
          </cell>
        </row>
        <row r="22">
          <cell r="D22" t="str">
            <v>DVD player</v>
          </cell>
          <cell r="H22" t="str">
            <v>Power supply/UPS</v>
          </cell>
        </row>
        <row r="23">
          <cell r="D23" t="str">
            <v>Cassette player</v>
          </cell>
          <cell r="H23" t="str">
            <v>Photo video camera</v>
          </cell>
        </row>
        <row r="24">
          <cell r="D24" t="str">
            <v xml:space="preserve">Calculator </v>
          </cell>
          <cell r="H24" t="str">
            <v>Video recorder (video eyes)</v>
          </cell>
        </row>
        <row r="25">
          <cell r="D25" t="str">
            <v>UPS</v>
          </cell>
          <cell r="H25" t="str">
            <v>Cable channel connector</v>
          </cell>
        </row>
        <row r="26">
          <cell r="D26" t="str">
            <v>Generator</v>
          </cell>
          <cell r="H26" t="str">
            <v>Other (specify)</v>
          </cell>
        </row>
        <row r="27">
          <cell r="D27" t="str">
            <v>Washing machine</v>
          </cell>
        </row>
        <row r="28">
          <cell r="D28" t="str">
            <v>Data projector</v>
          </cell>
        </row>
        <row r="29">
          <cell r="D29" t="str">
            <v>Water dispenser</v>
          </cell>
        </row>
        <row r="30">
          <cell r="D30" t="str">
            <v>Other (specify)</v>
          </cell>
        </row>
        <row r="31">
          <cell r="D31" t="str">
            <v>Other (specify)</v>
          </cell>
        </row>
      </sheetData>
      <sheetData sheetId="23">
        <row r="1">
          <cell r="A1" t="str">
            <v>NSP_High_Priority</v>
          </cell>
          <cell r="B1" t="str">
            <v>NSP_Medium_Priority</v>
          </cell>
          <cell r="C1" t="str">
            <v>NSP_Low_Priority</v>
          </cell>
          <cell r="D1" t="str">
            <v>OST_High_Priority</v>
          </cell>
          <cell r="E1" t="str">
            <v>OST_Medium_Priority</v>
          </cell>
          <cell r="F1" t="str">
            <v>OST_Low_Priority</v>
          </cell>
        </row>
        <row r="2">
          <cell r="J2" t="str">
            <v>Yes</v>
          </cell>
          <cell r="L2" t="str">
            <v>Global Fund</v>
          </cell>
        </row>
        <row r="3">
          <cell r="J3" t="str">
            <v>No</v>
          </cell>
          <cell r="L3" t="str">
            <v>National government</v>
          </cell>
        </row>
        <row r="4">
          <cell r="L4" t="str">
            <v>Other</v>
          </cell>
        </row>
      </sheetData>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ty Definitions"/>
      <sheetName val="Activity Classification"/>
      <sheetName val="Indirect vs Direct"/>
      <sheetName val="Staff cost-OST"/>
      <sheetName val="Staff time-OST"/>
      <sheetName val="Staff unit cost-OST (HIDE)"/>
      <sheetName val="Staff unit cost-NSP"/>
      <sheetName val="Commodities-OST"/>
      <sheetName val="Commodities-NSP"/>
      <sheetName val="Medical equipment- NSP &amp; OST"/>
      <sheetName val="Other direct- NSP &amp; OST"/>
      <sheetName val="Nonmedical equipment- NSP &amp; OST"/>
      <sheetName val="Overhead- NSP &amp; OST"/>
      <sheetName val="OVERALL UNIT COSTS"/>
      <sheetName val="Dropdown 1-HIDE"/>
      <sheetName val="Dropdown 2-HID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NSP_High</v>
          </cell>
        </row>
        <row r="2">
          <cell r="B2" t="str">
            <v>NSP_Medium</v>
          </cell>
        </row>
        <row r="3">
          <cell r="B3" t="str">
            <v>NSP_Low</v>
          </cell>
          <cell r="H3" t="str">
            <v>Multiple Core</v>
          </cell>
          <cell r="I3" t="str">
            <v>Multiple Core</v>
          </cell>
        </row>
        <row r="4">
          <cell r="H4" t="str">
            <v/>
          </cell>
          <cell r="I4" t="str">
            <v/>
          </cell>
        </row>
        <row r="5">
          <cell r="H5" t="str">
            <v/>
          </cell>
          <cell r="I5" t="str">
            <v/>
          </cell>
        </row>
        <row r="6">
          <cell r="H6" t="str">
            <v/>
          </cell>
          <cell r="I6" t="str">
            <v/>
          </cell>
        </row>
        <row r="7">
          <cell r="H7" t="str">
            <v/>
          </cell>
          <cell r="I7" t="str">
            <v/>
          </cell>
        </row>
        <row r="8">
          <cell r="H8" t="str">
            <v/>
          </cell>
          <cell r="I8" t="str">
            <v/>
          </cell>
        </row>
        <row r="9">
          <cell r="A9" t="str">
            <v>Yes</v>
          </cell>
          <cell r="H9" t="str">
            <v/>
          </cell>
          <cell r="I9" t="str">
            <v/>
          </cell>
        </row>
        <row r="10">
          <cell r="A10" t="str">
            <v>No</v>
          </cell>
          <cell r="H10" t="str">
            <v/>
          </cell>
          <cell r="I10" t="str">
            <v/>
          </cell>
        </row>
        <row r="11">
          <cell r="H11" t="str">
            <v/>
          </cell>
          <cell r="I11" t="str">
            <v/>
          </cell>
        </row>
        <row r="12">
          <cell r="H12" t="str">
            <v/>
          </cell>
          <cell r="I12" t="str">
            <v/>
          </cell>
        </row>
        <row r="13">
          <cell r="H13" t="str">
            <v/>
          </cell>
          <cell r="I13" t="str">
            <v/>
          </cell>
        </row>
        <row r="14">
          <cell r="H14" t="str">
            <v/>
          </cell>
          <cell r="I14" t="str">
            <v/>
          </cell>
        </row>
        <row r="15">
          <cell r="H15" t="str">
            <v/>
          </cell>
          <cell r="I15" t="str">
            <v/>
          </cell>
        </row>
        <row r="16">
          <cell r="H16" t="str">
            <v/>
          </cell>
          <cell r="I16" t="str">
            <v/>
          </cell>
        </row>
        <row r="17">
          <cell r="H17" t="str">
            <v/>
          </cell>
          <cell r="I17" t="str">
            <v/>
          </cell>
        </row>
        <row r="18">
          <cell r="H18" t="str">
            <v/>
          </cell>
          <cell r="I18" t="str">
            <v/>
          </cell>
        </row>
        <row r="19">
          <cell r="H19" t="str">
            <v/>
          </cell>
          <cell r="I19" t="str">
            <v/>
          </cell>
        </row>
        <row r="20">
          <cell r="H20" t="str">
            <v/>
          </cell>
          <cell r="I20" t="str">
            <v/>
          </cell>
        </row>
        <row r="21">
          <cell r="H21" t="str">
            <v/>
          </cell>
          <cell r="I21" t="str">
            <v/>
          </cell>
        </row>
        <row r="22">
          <cell r="H22" t="str">
            <v/>
          </cell>
          <cell r="I22" t="str">
            <v/>
          </cell>
        </row>
        <row r="23">
          <cell r="H23" t="str">
            <v/>
          </cell>
          <cell r="I23" t="str">
            <v/>
          </cell>
        </row>
        <row r="26">
          <cell r="H26" t="str">
            <v>Multiple Additional</v>
          </cell>
          <cell r="I26" t="str">
            <v>Multiple Additional</v>
          </cell>
        </row>
        <row r="27">
          <cell r="H27" t="str">
            <v/>
          </cell>
          <cell r="I27" t="str">
            <v/>
          </cell>
        </row>
        <row r="28">
          <cell r="H28" t="str">
            <v/>
          </cell>
          <cell r="I28" t="str">
            <v/>
          </cell>
        </row>
        <row r="29">
          <cell r="H29" t="str">
            <v/>
          </cell>
          <cell r="I29" t="str">
            <v/>
          </cell>
        </row>
        <row r="30">
          <cell r="H30" t="str">
            <v/>
          </cell>
          <cell r="I30" t="str">
            <v/>
          </cell>
        </row>
        <row r="31">
          <cell r="H31" t="str">
            <v/>
          </cell>
          <cell r="I31" t="str">
            <v/>
          </cell>
        </row>
        <row r="32">
          <cell r="H32" t="str">
            <v/>
          </cell>
          <cell r="I32" t="str">
            <v/>
          </cell>
        </row>
        <row r="33">
          <cell r="H33" t="str">
            <v/>
          </cell>
          <cell r="I33" t="str">
            <v/>
          </cell>
        </row>
        <row r="34">
          <cell r="H34" t="str">
            <v/>
          </cell>
          <cell r="I34" t="str">
            <v/>
          </cell>
        </row>
        <row r="35">
          <cell r="H35" t="str">
            <v/>
          </cell>
          <cell r="I35" t="str">
            <v/>
          </cell>
        </row>
        <row r="36">
          <cell r="H36" t="str">
            <v/>
          </cell>
          <cell r="I36" t="str">
            <v/>
          </cell>
        </row>
        <row r="37">
          <cell r="H37" t="str">
            <v/>
          </cell>
          <cell r="I37" t="str">
            <v/>
          </cell>
        </row>
        <row r="38">
          <cell r="H38" t="str">
            <v/>
          </cell>
          <cell r="I38" t="str">
            <v/>
          </cell>
        </row>
        <row r="39">
          <cell r="H39" t="str">
            <v/>
          </cell>
          <cell r="I39" t="str">
            <v/>
          </cell>
        </row>
        <row r="40">
          <cell r="H40" t="str">
            <v/>
          </cell>
          <cell r="I40" t="str">
            <v/>
          </cell>
        </row>
        <row r="41">
          <cell r="H41" t="str">
            <v/>
          </cell>
          <cell r="I41" t="str">
            <v/>
          </cell>
        </row>
        <row r="42">
          <cell r="H42" t="str">
            <v/>
          </cell>
          <cell r="I42" t="str">
            <v/>
          </cell>
        </row>
        <row r="43">
          <cell r="H43" t="str">
            <v/>
          </cell>
          <cell r="I43" t="str">
            <v/>
          </cell>
        </row>
        <row r="44">
          <cell r="H44" t="str">
            <v/>
          </cell>
          <cell r="I44" t="str">
            <v/>
          </cell>
        </row>
        <row r="45">
          <cell r="H45" t="str">
            <v/>
          </cell>
          <cell r="I45" t="str">
            <v/>
          </cell>
        </row>
        <row r="46">
          <cell r="H46" t="str">
            <v/>
          </cell>
          <cell r="I46" t="str">
            <v/>
          </cell>
        </row>
        <row r="49">
          <cell r="H49" t="str">
            <v>Multiple Non-Essential</v>
          </cell>
          <cell r="I49" t="str">
            <v>Multiple Non-Essential</v>
          </cell>
        </row>
        <row r="50">
          <cell r="H50" t="str">
            <v/>
          </cell>
          <cell r="I50" t="str">
            <v/>
          </cell>
        </row>
        <row r="51">
          <cell r="H51" t="str">
            <v/>
          </cell>
          <cell r="I51" t="str">
            <v/>
          </cell>
        </row>
        <row r="52">
          <cell r="H52" t="str">
            <v/>
          </cell>
          <cell r="I52" t="str">
            <v/>
          </cell>
        </row>
        <row r="53">
          <cell r="H53" t="str">
            <v/>
          </cell>
          <cell r="I53" t="str">
            <v/>
          </cell>
        </row>
        <row r="54">
          <cell r="H54" t="str">
            <v/>
          </cell>
          <cell r="I54" t="str">
            <v/>
          </cell>
        </row>
        <row r="55">
          <cell r="H55" t="str">
            <v/>
          </cell>
          <cell r="I55" t="str">
            <v/>
          </cell>
        </row>
        <row r="56">
          <cell r="H56" t="str">
            <v/>
          </cell>
          <cell r="I56" t="str">
            <v/>
          </cell>
        </row>
        <row r="57">
          <cell r="H57" t="str">
            <v/>
          </cell>
          <cell r="I57" t="str">
            <v/>
          </cell>
        </row>
        <row r="58">
          <cell r="H58" t="str">
            <v/>
          </cell>
          <cell r="I58" t="str">
            <v/>
          </cell>
        </row>
        <row r="59">
          <cell r="H59" t="str">
            <v/>
          </cell>
          <cell r="I59" t="str">
            <v/>
          </cell>
        </row>
        <row r="60">
          <cell r="H60" t="str">
            <v/>
          </cell>
          <cell r="I60" t="str">
            <v/>
          </cell>
        </row>
        <row r="61">
          <cell r="H61" t="str">
            <v/>
          </cell>
          <cell r="I61" t="str">
            <v/>
          </cell>
        </row>
        <row r="62">
          <cell r="H62" t="str">
            <v/>
          </cell>
          <cell r="I62" t="str">
            <v/>
          </cell>
        </row>
        <row r="63">
          <cell r="H63" t="str">
            <v/>
          </cell>
          <cell r="I63" t="str">
            <v/>
          </cell>
        </row>
        <row r="64">
          <cell r="H64" t="str">
            <v/>
          </cell>
          <cell r="I64" t="str">
            <v/>
          </cell>
        </row>
        <row r="65">
          <cell r="H65" t="str">
            <v/>
          </cell>
          <cell r="I65" t="str">
            <v/>
          </cell>
        </row>
        <row r="66">
          <cell r="H66" t="str">
            <v/>
          </cell>
          <cell r="I66" t="str">
            <v/>
          </cell>
        </row>
        <row r="67">
          <cell r="H67" t="str">
            <v/>
          </cell>
          <cell r="I67" t="str">
            <v/>
          </cell>
        </row>
        <row r="68">
          <cell r="H68" t="str">
            <v/>
          </cell>
          <cell r="I68" t="str">
            <v/>
          </cell>
        </row>
        <row r="69">
          <cell r="H69" t="str">
            <v/>
          </cell>
          <cell r="I69" t="str">
            <v/>
          </cell>
        </row>
      </sheetData>
      <sheetData sheetId="16">
        <row r="1">
          <cell r="D1" t="str">
            <v>OST_High</v>
          </cell>
          <cell r="E1" t="str">
            <v>OST_Medium</v>
          </cell>
          <cell r="F1" t="str">
            <v>OST_Low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7"/>
  <sheetViews>
    <sheetView showGridLines="0" tabSelected="1" workbookViewId="0">
      <selection activeCell="B13" sqref="B13"/>
    </sheetView>
  </sheetViews>
  <sheetFormatPr defaultColWidth="8.85546875" defaultRowHeight="15" x14ac:dyDescent="0.25"/>
  <cols>
    <col min="1" max="1" width="9" customWidth="1"/>
    <col min="2" max="2" width="41.28515625" customWidth="1"/>
  </cols>
  <sheetData>
    <row r="1" spans="1:11" ht="45" x14ac:dyDescent="0.6">
      <c r="A1" s="57" t="s">
        <v>3</v>
      </c>
      <c r="B1" s="57"/>
      <c r="C1" s="57"/>
      <c r="D1" s="57"/>
      <c r="E1" s="57"/>
      <c r="F1" s="57"/>
      <c r="G1" s="57"/>
      <c r="H1" s="57"/>
      <c r="I1" s="57"/>
      <c r="J1" s="57"/>
    </row>
    <row r="2" spans="1:11" x14ac:dyDescent="0.25">
      <c r="A2" s="58" t="s">
        <v>4</v>
      </c>
      <c r="B2" s="58"/>
      <c r="C2" s="58"/>
      <c r="D2" s="58"/>
      <c r="E2" s="58"/>
      <c r="F2" s="58"/>
      <c r="G2" s="58"/>
      <c r="H2" s="58"/>
      <c r="I2" s="58"/>
      <c r="J2" s="58"/>
    </row>
    <row r="3" spans="1:11" x14ac:dyDescent="0.25">
      <c r="B3" s="59"/>
      <c r="C3" s="59"/>
      <c r="D3" s="59"/>
      <c r="E3" s="59"/>
      <c r="F3" s="59"/>
      <c r="G3" s="59"/>
    </row>
    <row r="4" spans="1:11" ht="27" customHeight="1" x14ac:dyDescent="0.25">
      <c r="B4" s="60" t="s">
        <v>18</v>
      </c>
      <c r="C4" s="6"/>
      <c r="D4" s="6"/>
      <c r="E4" s="6"/>
      <c r="F4" s="6"/>
      <c r="G4" s="6"/>
      <c r="H4" s="6"/>
      <c r="I4" s="6"/>
      <c r="J4" s="6"/>
      <c r="K4" s="7"/>
    </row>
    <row r="5" spans="1:11" ht="28.5" customHeight="1" x14ac:dyDescent="0.25">
      <c r="B5" s="60"/>
    </row>
    <row r="6" spans="1:11" ht="31.5" customHeight="1" x14ac:dyDescent="0.25">
      <c r="B6" s="60"/>
    </row>
    <row r="7" spans="1:11" x14ac:dyDescent="0.25">
      <c r="B7" s="60"/>
    </row>
    <row r="9" spans="1:11" ht="18" x14ac:dyDescent="0.25">
      <c r="B9" s="2" t="s">
        <v>1</v>
      </c>
    </row>
    <row r="10" spans="1:11" x14ac:dyDescent="0.25">
      <c r="B10" s="15" t="s">
        <v>17</v>
      </c>
    </row>
    <row r="11" spans="1:11" x14ac:dyDescent="0.25">
      <c r="B11" s="15" t="s">
        <v>7</v>
      </c>
    </row>
    <row r="12" spans="1:11" x14ac:dyDescent="0.25">
      <c r="B12" s="15" t="s">
        <v>5</v>
      </c>
    </row>
    <row r="13" spans="1:11" x14ac:dyDescent="0.25">
      <c r="B13" s="16" t="s">
        <v>31</v>
      </c>
    </row>
    <row r="15" spans="1:11" ht="17.25" customHeight="1" x14ac:dyDescent="0.25"/>
    <row r="22" ht="15" customHeight="1" x14ac:dyDescent="0.25"/>
    <row r="23" ht="15" customHeight="1" x14ac:dyDescent="0.25"/>
    <row r="24" ht="15" customHeight="1" x14ac:dyDescent="0.25"/>
    <row r="25" ht="15" customHeight="1" x14ac:dyDescent="0.25"/>
    <row r="27" ht="9.9499999999999993" customHeight="1" x14ac:dyDescent="0.25"/>
  </sheetData>
  <mergeCells count="4">
    <mergeCell ref="A1:J1"/>
    <mergeCell ref="A2:J2"/>
    <mergeCell ref="B3:G3"/>
    <mergeCell ref="B4:B7"/>
  </mergeCells>
  <hyperlinks>
    <hyperlink ref="B10" location="'Input sheet'!A1" display="Input sheet"/>
    <hyperlink ref="B11" location="'Resource needs'!A1" display="Resource needs"/>
    <hyperlink ref="B12" location="'Funding commitments'!A1" display="Funding commitments"/>
    <hyperlink ref="B13" location="'Funding gap analysis'!A1" display="Funding gap analysi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31"/>
  <sheetViews>
    <sheetView showGridLines="0" zoomScale="90" zoomScaleNormal="90" zoomScalePageLayoutView="90" workbookViewId="0">
      <selection activeCell="G22" sqref="G22"/>
    </sheetView>
  </sheetViews>
  <sheetFormatPr defaultColWidth="8.85546875" defaultRowHeight="14.25" x14ac:dyDescent="0.2"/>
  <cols>
    <col min="1" max="4" width="40.7109375" style="43" customWidth="1"/>
    <col min="5" max="16384" width="8.85546875" style="43"/>
  </cols>
  <sheetData>
    <row r="1" spans="1:4" s="40" customFormat="1" ht="20.25" x14ac:dyDescent="0.3">
      <c r="A1" s="39" t="s">
        <v>39</v>
      </c>
      <c r="B1" s="39"/>
      <c r="C1" s="39"/>
    </row>
    <row r="2" spans="1:4" s="40" customFormat="1" ht="18.75" x14ac:dyDescent="0.3">
      <c r="A2" s="41" t="s">
        <v>67</v>
      </c>
      <c r="B2" s="41"/>
      <c r="C2" s="41"/>
    </row>
    <row r="3" spans="1:4" ht="18.75" x14ac:dyDescent="0.3">
      <c r="A3" s="42"/>
      <c r="B3" s="42"/>
      <c r="C3" s="42"/>
    </row>
    <row r="4" spans="1:4" ht="23.25" x14ac:dyDescent="0.35">
      <c r="A4" s="61" t="s">
        <v>10</v>
      </c>
      <c r="B4" s="61"/>
      <c r="C4" s="62" t="s">
        <v>11</v>
      </c>
      <c r="D4" s="62"/>
    </row>
    <row r="5" spans="1:4" ht="33" x14ac:dyDescent="0.25">
      <c r="A5" s="44" t="s">
        <v>40</v>
      </c>
      <c r="B5" s="45" t="s">
        <v>41</v>
      </c>
      <c r="C5" s="46" t="s">
        <v>42</v>
      </c>
      <c r="D5" s="47" t="s">
        <v>41</v>
      </c>
    </row>
    <row r="6" spans="1:4" ht="18" hidden="1" x14ac:dyDescent="0.25">
      <c r="A6" s="45"/>
      <c r="B6" s="45"/>
      <c r="C6" s="47"/>
      <c r="D6" s="47"/>
    </row>
    <row r="7" spans="1:4" ht="72" x14ac:dyDescent="0.2">
      <c r="A7" s="48" t="s">
        <v>43</v>
      </c>
      <c r="B7" s="49" t="s">
        <v>94</v>
      </c>
      <c r="C7" s="48" t="s">
        <v>68</v>
      </c>
      <c r="D7" s="49" t="s">
        <v>69</v>
      </c>
    </row>
    <row r="8" spans="1:4" ht="48" x14ac:dyDescent="0.2">
      <c r="A8" s="48" t="s">
        <v>44</v>
      </c>
      <c r="B8" s="49" t="s">
        <v>70</v>
      </c>
      <c r="C8" s="54" t="s">
        <v>71</v>
      </c>
      <c r="D8" s="49" t="s">
        <v>72</v>
      </c>
    </row>
    <row r="9" spans="1:4" ht="36" x14ac:dyDescent="0.2">
      <c r="A9" s="48" t="s">
        <v>45</v>
      </c>
      <c r="B9" s="49" t="s">
        <v>73</v>
      </c>
      <c r="C9" s="54" t="s">
        <v>46</v>
      </c>
      <c r="D9" s="49" t="s">
        <v>74</v>
      </c>
    </row>
    <row r="10" spans="1:4" ht="84" x14ac:dyDescent="0.2">
      <c r="A10" s="48" t="s">
        <v>48</v>
      </c>
      <c r="B10" s="49" t="s">
        <v>75</v>
      </c>
      <c r="C10" s="54" t="s">
        <v>50</v>
      </c>
      <c r="D10" s="49" t="s">
        <v>76</v>
      </c>
    </row>
    <row r="11" spans="1:4" ht="36" x14ac:dyDescent="0.2">
      <c r="A11" s="54" t="s">
        <v>49</v>
      </c>
      <c r="B11" s="49" t="s">
        <v>77</v>
      </c>
      <c r="C11" s="54" t="s">
        <v>47</v>
      </c>
      <c r="D11" s="49" t="s">
        <v>78</v>
      </c>
    </row>
    <row r="12" spans="1:4" ht="60" x14ac:dyDescent="0.2">
      <c r="A12" s="54" t="s">
        <v>52</v>
      </c>
      <c r="B12" s="49" t="s">
        <v>79</v>
      </c>
      <c r="C12" s="54" t="s">
        <v>45</v>
      </c>
      <c r="D12" s="49" t="s">
        <v>73</v>
      </c>
    </row>
    <row r="13" spans="1:4" ht="36" x14ac:dyDescent="0.2">
      <c r="A13" s="54" t="s">
        <v>51</v>
      </c>
      <c r="B13" s="49" t="s">
        <v>80</v>
      </c>
      <c r="C13" s="48" t="s">
        <v>53</v>
      </c>
      <c r="D13" s="49" t="s">
        <v>81</v>
      </c>
    </row>
    <row r="14" spans="1:4" ht="84" x14ac:dyDescent="0.2">
      <c r="A14" s="54" t="s">
        <v>53</v>
      </c>
      <c r="B14" s="49" t="s">
        <v>82</v>
      </c>
      <c r="C14" s="48" t="s">
        <v>48</v>
      </c>
      <c r="D14" s="49" t="s">
        <v>75</v>
      </c>
    </row>
    <row r="15" spans="1:4" ht="24" x14ac:dyDescent="0.2">
      <c r="A15" s="54" t="s">
        <v>55</v>
      </c>
      <c r="B15" s="49" t="s">
        <v>83</v>
      </c>
      <c r="C15" s="54" t="s">
        <v>49</v>
      </c>
      <c r="D15" s="49" t="s">
        <v>77</v>
      </c>
    </row>
    <row r="16" spans="1:4" ht="60" x14ac:dyDescent="0.2">
      <c r="A16" s="48" t="s">
        <v>56</v>
      </c>
      <c r="B16" s="49" t="s">
        <v>84</v>
      </c>
      <c r="C16" s="54" t="s">
        <v>54</v>
      </c>
      <c r="D16" s="49" t="s">
        <v>85</v>
      </c>
    </row>
    <row r="17" spans="1:4" ht="60" x14ac:dyDescent="0.2">
      <c r="A17" s="55" t="s">
        <v>54</v>
      </c>
      <c r="B17" s="49" t="s">
        <v>85</v>
      </c>
      <c r="C17" s="54" t="s">
        <v>52</v>
      </c>
      <c r="D17" s="49" t="s">
        <v>79</v>
      </c>
    </row>
    <row r="18" spans="1:4" ht="48" x14ac:dyDescent="0.2">
      <c r="A18" s="50" t="s">
        <v>50</v>
      </c>
      <c r="B18" s="49" t="s">
        <v>86</v>
      </c>
      <c r="C18" s="54" t="s">
        <v>51</v>
      </c>
      <c r="D18" s="49" t="s">
        <v>80</v>
      </c>
    </row>
    <row r="19" spans="1:4" ht="60" x14ac:dyDescent="0.2">
      <c r="A19" s="50" t="s">
        <v>57</v>
      </c>
      <c r="B19" s="49" t="s">
        <v>87</v>
      </c>
      <c r="C19" s="54" t="s">
        <v>56</v>
      </c>
      <c r="D19" s="49" t="s">
        <v>84</v>
      </c>
    </row>
    <row r="20" spans="1:4" ht="36" x14ac:dyDescent="0.2">
      <c r="A20" s="50" t="s">
        <v>58</v>
      </c>
      <c r="B20" s="49" t="s">
        <v>88</v>
      </c>
      <c r="C20" s="55" t="s">
        <v>59</v>
      </c>
      <c r="D20" s="49" t="s">
        <v>89</v>
      </c>
    </row>
    <row r="21" spans="1:4" ht="24" x14ac:dyDescent="0.2">
      <c r="A21" s="52" t="s">
        <v>61</v>
      </c>
      <c r="B21" s="49" t="s">
        <v>95</v>
      </c>
      <c r="C21" s="51" t="s">
        <v>60</v>
      </c>
      <c r="D21" s="49" t="s">
        <v>90</v>
      </c>
    </row>
    <row r="22" spans="1:4" ht="66" customHeight="1" x14ac:dyDescent="0.2">
      <c r="A22" s="52" t="s">
        <v>96</v>
      </c>
      <c r="B22" s="49" t="s">
        <v>97</v>
      </c>
      <c r="C22" s="52" t="s">
        <v>61</v>
      </c>
      <c r="D22" s="49" t="s">
        <v>91</v>
      </c>
    </row>
    <row r="23" spans="1:4" ht="67.5" customHeight="1" x14ac:dyDescent="0.2">
      <c r="A23" s="53"/>
      <c r="B23" s="54"/>
      <c r="C23" s="52" t="s">
        <v>96</v>
      </c>
      <c r="D23" s="49" t="s">
        <v>97</v>
      </c>
    </row>
    <row r="24" spans="1:4" ht="24" x14ac:dyDescent="0.2">
      <c r="A24" s="53"/>
      <c r="B24" s="54"/>
      <c r="C24" s="51" t="s">
        <v>62</v>
      </c>
      <c r="D24" s="56" t="s">
        <v>92</v>
      </c>
    </row>
    <row r="25" spans="1:4" ht="30" customHeight="1" x14ac:dyDescent="0.2">
      <c r="A25" s="53"/>
      <c r="B25" s="54"/>
      <c r="C25" s="53" t="s">
        <v>63</v>
      </c>
      <c r="D25" s="49" t="s">
        <v>93</v>
      </c>
    </row>
    <row r="26" spans="1:4" ht="30" customHeight="1" x14ac:dyDescent="0.2">
      <c r="A26" s="53"/>
      <c r="B26" s="54"/>
      <c r="C26" s="53"/>
      <c r="D26" s="54"/>
    </row>
    <row r="27" spans="1:4" ht="38.25" customHeight="1" x14ac:dyDescent="0.2">
      <c r="A27" s="53"/>
      <c r="B27" s="54"/>
      <c r="C27" s="53"/>
      <c r="D27" s="49"/>
    </row>
    <row r="28" spans="1:4" ht="30" customHeight="1" x14ac:dyDescent="0.2">
      <c r="A28" s="53"/>
      <c r="B28" s="54"/>
      <c r="C28" s="53"/>
      <c r="D28" s="54"/>
    </row>
    <row r="29" spans="1:4" ht="30" customHeight="1" x14ac:dyDescent="0.2">
      <c r="A29" s="53"/>
      <c r="B29" s="54"/>
      <c r="C29" s="53"/>
      <c r="D29" s="54"/>
    </row>
    <row r="30" spans="1:4" ht="30" customHeight="1" x14ac:dyDescent="0.2">
      <c r="A30" s="53"/>
      <c r="B30" s="54"/>
      <c r="C30" s="53"/>
      <c r="D30" s="54"/>
    </row>
    <row r="31" spans="1:4" ht="30" customHeight="1" x14ac:dyDescent="0.2">
      <c r="A31" s="53"/>
      <c r="B31" s="54"/>
      <c r="C31" s="53"/>
      <c r="D31" s="54"/>
    </row>
  </sheetData>
  <sheetProtection password="F400" sheet="1" objects="1" scenarios="1"/>
  <mergeCells count="2">
    <mergeCell ref="A4:B4"/>
    <mergeCell ref="C4:D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7"/>
  <sheetViews>
    <sheetView showGridLines="0" workbookViewId="0">
      <selection activeCell="B26" sqref="B26"/>
    </sheetView>
  </sheetViews>
  <sheetFormatPr defaultColWidth="8.85546875" defaultRowHeight="15" x14ac:dyDescent="0.25"/>
  <cols>
    <col min="1" max="1" width="4.85546875" customWidth="1"/>
    <col min="2" max="2" width="48.85546875" customWidth="1"/>
    <col min="3" max="3" width="5.7109375" customWidth="1"/>
    <col min="4" max="4" width="42.42578125" customWidth="1"/>
    <col min="5" max="5" width="39.5703125" customWidth="1"/>
  </cols>
  <sheetData>
    <row r="1" spans="1:5" ht="120" customHeight="1" x14ac:dyDescent="0.25">
      <c r="A1" s="64" t="s">
        <v>24</v>
      </c>
      <c r="B1" s="64"/>
      <c r="C1" s="64"/>
      <c r="D1" s="64"/>
      <c r="E1" s="64"/>
    </row>
    <row r="2" spans="1:5" x14ac:dyDescent="0.25">
      <c r="B2" s="1"/>
      <c r="C2" s="1"/>
      <c r="D2" s="1"/>
      <c r="E2" s="1"/>
    </row>
    <row r="3" spans="1:5" ht="21" customHeight="1" x14ac:dyDescent="0.25">
      <c r="B3" s="2" t="s">
        <v>20</v>
      </c>
      <c r="D3" s="63" t="s">
        <v>23</v>
      </c>
      <c r="E3" s="63"/>
    </row>
    <row r="4" spans="1:5" ht="18.75" x14ac:dyDescent="0.25">
      <c r="B4" s="3">
        <v>2015</v>
      </c>
      <c r="D4" s="10" t="s">
        <v>10</v>
      </c>
      <c r="E4" s="12" t="s">
        <v>11</v>
      </c>
    </row>
    <row r="5" spans="1:5" ht="15.75" x14ac:dyDescent="0.25">
      <c r="B5" s="3">
        <v>2016</v>
      </c>
      <c r="D5" s="11" t="s">
        <v>14</v>
      </c>
      <c r="E5" s="13" t="s">
        <v>14</v>
      </c>
    </row>
    <row r="6" spans="1:5" ht="30" x14ac:dyDescent="0.25">
      <c r="B6" s="3">
        <v>2017</v>
      </c>
      <c r="D6" s="14" t="s">
        <v>43</v>
      </c>
      <c r="E6" s="14" t="s">
        <v>68</v>
      </c>
    </row>
    <row r="7" spans="1:5" ht="15.75" x14ac:dyDescent="0.25">
      <c r="B7" s="3">
        <v>2018</v>
      </c>
      <c r="D7" s="14"/>
      <c r="E7" s="14"/>
    </row>
    <row r="8" spans="1:5" ht="17.25" customHeight="1" x14ac:dyDescent="0.25">
      <c r="B8" s="4">
        <v>2019</v>
      </c>
      <c r="D8" s="14"/>
      <c r="E8" s="14"/>
    </row>
    <row r="9" spans="1:5" ht="17.25" customHeight="1" x14ac:dyDescent="0.25">
      <c r="B9" s="8"/>
      <c r="D9" s="14"/>
      <c r="E9" s="14"/>
    </row>
    <row r="10" spans="1:5" ht="18" x14ac:dyDescent="0.25">
      <c r="B10" s="2" t="s">
        <v>19</v>
      </c>
      <c r="D10" s="14"/>
      <c r="E10" s="14"/>
    </row>
    <row r="11" spans="1:5" ht="15.75" x14ac:dyDescent="0.25">
      <c r="B11" s="5" t="s">
        <v>2</v>
      </c>
      <c r="D11" s="14"/>
      <c r="E11" s="14"/>
    </row>
    <row r="12" spans="1:5" x14ac:dyDescent="0.25">
      <c r="D12" s="14"/>
      <c r="E12" s="14"/>
    </row>
    <row r="13" spans="1:5" ht="18" x14ac:dyDescent="0.25">
      <c r="B13" s="2" t="s">
        <v>26</v>
      </c>
      <c r="D13" s="14"/>
      <c r="E13" s="14"/>
    </row>
    <row r="14" spans="1:5" ht="15" customHeight="1" x14ac:dyDescent="0.25">
      <c r="B14" s="5"/>
      <c r="D14" s="14"/>
      <c r="E14" s="14"/>
    </row>
    <row r="15" spans="1:5" ht="15" customHeight="1" x14ac:dyDescent="0.25">
      <c r="D15" s="14"/>
      <c r="E15" s="14"/>
    </row>
    <row r="16" spans="1:5" ht="19.5" customHeight="1" x14ac:dyDescent="0.25">
      <c r="B16" s="2" t="s">
        <v>21</v>
      </c>
      <c r="D16" s="11" t="s">
        <v>15</v>
      </c>
      <c r="E16" s="13" t="s">
        <v>15</v>
      </c>
    </row>
    <row r="17" spans="2:5" ht="15" customHeight="1" x14ac:dyDescent="0.25">
      <c r="B17" s="9" t="s">
        <v>28</v>
      </c>
      <c r="D17" s="14"/>
      <c r="E17" s="14"/>
    </row>
    <row r="18" spans="2:5" ht="15.75" x14ac:dyDescent="0.25">
      <c r="B18" s="9" t="s">
        <v>64</v>
      </c>
      <c r="D18" s="14"/>
      <c r="E18" s="14"/>
    </row>
    <row r="19" spans="2:5" ht="15.75" x14ac:dyDescent="0.25">
      <c r="B19" s="9" t="s">
        <v>22</v>
      </c>
      <c r="D19" s="14"/>
      <c r="E19" s="14"/>
    </row>
    <row r="20" spans="2:5" ht="15.75" x14ac:dyDescent="0.25">
      <c r="B20" s="9" t="s">
        <v>22</v>
      </c>
      <c r="D20" s="14"/>
      <c r="E20" s="14"/>
    </row>
    <row r="21" spans="2:5" ht="15.75" x14ac:dyDescent="0.25">
      <c r="B21" s="5" t="s">
        <v>22</v>
      </c>
      <c r="D21" s="14"/>
      <c r="E21" s="14"/>
    </row>
    <row r="22" spans="2:5" x14ac:dyDescent="0.25">
      <c r="D22" s="14"/>
      <c r="E22" s="14"/>
    </row>
    <row r="23" spans="2:5" x14ac:dyDescent="0.25">
      <c r="D23" s="14"/>
      <c r="E23" s="14"/>
    </row>
    <row r="24" spans="2:5" x14ac:dyDescent="0.25">
      <c r="D24" s="14"/>
      <c r="E24" s="14"/>
    </row>
    <row r="25" spans="2:5" x14ac:dyDescent="0.25">
      <c r="D25" s="14"/>
      <c r="E25" s="14"/>
    </row>
    <row r="26" spans="2:5" x14ac:dyDescent="0.25">
      <c r="D26" s="14"/>
      <c r="E26" s="14"/>
    </row>
    <row r="27" spans="2:5" x14ac:dyDescent="0.25">
      <c r="D27" s="11" t="s">
        <v>16</v>
      </c>
      <c r="E27" s="13" t="s">
        <v>16</v>
      </c>
    </row>
    <row r="28" spans="2:5" x14ac:dyDescent="0.25">
      <c r="D28" s="14"/>
      <c r="E28" s="14"/>
    </row>
    <row r="29" spans="2:5" x14ac:dyDescent="0.25">
      <c r="D29" s="14"/>
      <c r="E29" s="14"/>
    </row>
    <row r="30" spans="2:5" x14ac:dyDescent="0.25">
      <c r="D30" s="14"/>
      <c r="E30" s="14"/>
    </row>
    <row r="31" spans="2:5" x14ac:dyDescent="0.25">
      <c r="D31" s="14"/>
      <c r="E31" s="14"/>
    </row>
    <row r="32" spans="2:5" x14ac:dyDescent="0.25">
      <c r="D32" s="14"/>
      <c r="E32" s="14"/>
    </row>
    <row r="33" spans="4:5" x14ac:dyDescent="0.25">
      <c r="D33" s="14"/>
      <c r="E33" s="14"/>
    </row>
    <row r="34" spans="4:5" x14ac:dyDescent="0.25">
      <c r="D34" s="14"/>
      <c r="E34" s="14"/>
    </row>
    <row r="35" spans="4:5" x14ac:dyDescent="0.25">
      <c r="D35" s="14"/>
      <c r="E35" s="14"/>
    </row>
    <row r="36" spans="4:5" x14ac:dyDescent="0.25">
      <c r="D36" s="14"/>
      <c r="E36" s="14"/>
    </row>
    <row r="37" spans="4:5" x14ac:dyDescent="0.25">
      <c r="D37" s="14"/>
      <c r="E37" s="14"/>
    </row>
  </sheetData>
  <mergeCells count="2">
    <mergeCell ref="D3:E3"/>
    <mergeCell ref="A1:E1"/>
  </mergeCells>
  <dataValidations count="2">
    <dataValidation type="list" allowBlank="1" showInputMessage="1" showErrorMessage="1" sqref="D6:D15 D17:D26 D28:D37">
      <formula1>NSPactivities</formula1>
    </dataValidation>
    <dataValidation type="list" allowBlank="1" showInputMessage="1" showErrorMessage="1" sqref="E6:E15 E17:E26 E28:E37">
      <formula1>OSTactivities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4"/>
  <sheetViews>
    <sheetView showGridLines="0" zoomScale="90" zoomScaleNormal="90" workbookViewId="0">
      <pane ySplit="3" topLeftCell="A4" activePane="bottomLeft" state="frozen"/>
      <selection pane="bottomLeft" sqref="A1:F1"/>
    </sheetView>
  </sheetViews>
  <sheetFormatPr defaultRowHeight="15" x14ac:dyDescent="0.25"/>
  <cols>
    <col min="1" max="1" width="47.7109375" style="17" customWidth="1"/>
    <col min="2" max="6" width="15.7109375" style="17" customWidth="1"/>
    <col min="7" max="7" width="24.42578125" style="17" customWidth="1"/>
    <col min="8" max="16384" width="9.140625" style="17"/>
  </cols>
  <sheetData>
    <row r="1" spans="1:6" ht="117.75" customHeight="1" x14ac:dyDescent="0.25">
      <c r="A1" s="67" t="s">
        <v>25</v>
      </c>
      <c r="B1" s="67"/>
      <c r="C1" s="67"/>
      <c r="D1" s="67"/>
      <c r="E1" s="67"/>
      <c r="F1" s="67"/>
    </row>
    <row r="2" spans="1:6" x14ac:dyDescent="0.25">
      <c r="A2" s="66" t="s">
        <v>0</v>
      </c>
      <c r="B2" s="65" t="s">
        <v>13</v>
      </c>
      <c r="C2" s="65"/>
      <c r="D2" s="65"/>
      <c r="E2" s="65"/>
      <c r="F2" s="65"/>
    </row>
    <row r="3" spans="1:6" x14ac:dyDescent="0.25">
      <c r="A3" s="66"/>
      <c r="B3" s="36">
        <f>Year1</f>
        <v>2015</v>
      </c>
      <c r="C3" s="36">
        <f>Year2</f>
        <v>2016</v>
      </c>
      <c r="D3" s="36">
        <f>Year3</f>
        <v>2017</v>
      </c>
      <c r="E3" s="36">
        <f>Year4</f>
        <v>2018</v>
      </c>
      <c r="F3" s="36">
        <f>Year5</f>
        <v>2019</v>
      </c>
    </row>
    <row r="4" spans="1:6" ht="15.75" x14ac:dyDescent="0.25">
      <c r="A4" s="68" t="s">
        <v>10</v>
      </c>
      <c r="B4" s="68"/>
      <c r="C4" s="68"/>
      <c r="D4" s="68"/>
      <c r="E4" s="68"/>
      <c r="F4" s="68"/>
    </row>
    <row r="5" spans="1:6" x14ac:dyDescent="0.25">
      <c r="A5" s="20" t="s">
        <v>14</v>
      </c>
      <c r="B5" s="33"/>
      <c r="C5" s="33"/>
      <c r="D5" s="33"/>
      <c r="E5" s="33"/>
      <c r="F5" s="33"/>
    </row>
    <row r="6" spans="1:6" x14ac:dyDescent="0.25">
      <c r="A6" s="20" t="s">
        <v>15</v>
      </c>
      <c r="B6" s="33"/>
      <c r="C6" s="33"/>
      <c r="D6" s="33"/>
      <c r="E6" s="33"/>
      <c r="F6" s="33"/>
    </row>
    <row r="7" spans="1:6" x14ac:dyDescent="0.25">
      <c r="A7" s="20" t="s">
        <v>16</v>
      </c>
      <c r="B7" s="33"/>
      <c r="C7" s="33"/>
      <c r="D7" s="33"/>
      <c r="E7" s="33"/>
      <c r="F7" s="33"/>
    </row>
    <row r="8" spans="1:6" ht="15.75" x14ac:dyDescent="0.25">
      <c r="A8" s="21" t="s">
        <v>9</v>
      </c>
      <c r="B8" s="34">
        <f>SUM(B5:B7)</f>
        <v>0</v>
      </c>
      <c r="C8" s="34">
        <f>SUM(C5:C7)</f>
        <v>0</v>
      </c>
      <c r="D8" s="34">
        <f>SUM(D5:D7)</f>
        <v>0</v>
      </c>
      <c r="E8" s="34">
        <f>SUM(E5:E7)</f>
        <v>0</v>
      </c>
      <c r="F8" s="34">
        <f>SUM(F5:F7)</f>
        <v>0</v>
      </c>
    </row>
    <row r="9" spans="1:6" ht="15.75" x14ac:dyDescent="0.25">
      <c r="A9" s="69" t="s">
        <v>11</v>
      </c>
      <c r="B9" s="69"/>
      <c r="C9" s="69"/>
      <c r="D9" s="69"/>
      <c r="E9" s="69"/>
      <c r="F9" s="69"/>
    </row>
    <row r="10" spans="1:6" x14ac:dyDescent="0.25">
      <c r="A10" s="20" t="s">
        <v>14</v>
      </c>
      <c r="B10" s="33"/>
      <c r="C10" s="33"/>
      <c r="D10" s="33"/>
      <c r="E10" s="33"/>
      <c r="F10" s="33"/>
    </row>
    <row r="11" spans="1:6" x14ac:dyDescent="0.25">
      <c r="A11" s="20" t="s">
        <v>15</v>
      </c>
      <c r="B11" s="33"/>
      <c r="C11" s="33"/>
      <c r="D11" s="33"/>
      <c r="E11" s="33"/>
      <c r="F11" s="33"/>
    </row>
    <row r="12" spans="1:6" x14ac:dyDescent="0.25">
      <c r="A12" s="20" t="s">
        <v>16</v>
      </c>
      <c r="B12" s="33"/>
      <c r="C12" s="33"/>
      <c r="D12" s="33"/>
      <c r="E12" s="33"/>
      <c r="F12" s="33"/>
    </row>
    <row r="13" spans="1:6" ht="15.75" x14ac:dyDescent="0.25">
      <c r="A13" s="21" t="s">
        <v>8</v>
      </c>
      <c r="B13" s="34">
        <f>SUM(B10:B12)</f>
        <v>0</v>
      </c>
      <c r="C13" s="34">
        <f>SUM(C10:C12)</f>
        <v>0</v>
      </c>
      <c r="D13" s="34">
        <f>SUM(D10:D12)</f>
        <v>0</v>
      </c>
      <c r="E13" s="34">
        <f>SUM(E10:E12)</f>
        <v>0</v>
      </c>
      <c r="F13" s="34">
        <f>SUM(F10:F12)</f>
        <v>0</v>
      </c>
    </row>
    <row r="14" spans="1:6" ht="18.75" x14ac:dyDescent="0.3">
      <c r="A14" s="22" t="s">
        <v>12</v>
      </c>
      <c r="B14" s="37">
        <f>B8+B13</f>
        <v>0</v>
      </c>
      <c r="C14" s="37">
        <f>C8+C13</f>
        <v>0</v>
      </c>
      <c r="D14" s="37">
        <f>D8+D13</f>
        <v>0</v>
      </c>
      <c r="E14" s="37">
        <f>E8+E13</f>
        <v>0</v>
      </c>
      <c r="F14" s="37">
        <f>F8+F13</f>
        <v>0</v>
      </c>
    </row>
  </sheetData>
  <sheetProtection password="F400" sheet="1" objects="1" scenarios="1" selectLockedCells="1"/>
  <mergeCells count="5">
    <mergeCell ref="B2:F2"/>
    <mergeCell ref="A2:A3"/>
    <mergeCell ref="A1:F1"/>
    <mergeCell ref="A4:F4"/>
    <mergeCell ref="A9:F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E75"/>
  <sheetViews>
    <sheetView showGridLines="0" zoomScale="90" zoomScaleNormal="90" workbookViewId="0">
      <pane ySplit="4" topLeftCell="A5" activePane="bottomLeft" state="frozen"/>
      <selection pane="bottomLeft" sqref="A1:M1"/>
    </sheetView>
  </sheetViews>
  <sheetFormatPr defaultRowHeight="15" x14ac:dyDescent="0.25"/>
  <cols>
    <col min="1" max="1" width="45.7109375" style="17" customWidth="1"/>
    <col min="2" max="2" width="11" style="17" customWidth="1"/>
    <col min="3" max="3" width="12.85546875" style="17" customWidth="1"/>
    <col min="4" max="4" width="11.42578125" style="17" customWidth="1"/>
    <col min="5" max="5" width="11.28515625" style="17" customWidth="1"/>
    <col min="6" max="6" width="11.7109375" style="17" customWidth="1"/>
    <col min="7" max="7" width="15.7109375" style="17" customWidth="1"/>
    <col min="8" max="8" width="12.28515625" style="17" customWidth="1"/>
    <col min="9" max="9" width="14.85546875" style="17" customWidth="1"/>
    <col min="10" max="12" width="11.28515625" style="17" customWidth="1"/>
    <col min="13" max="13" width="13.85546875" style="17" customWidth="1"/>
    <col min="14" max="15" width="13" style="17" customWidth="1"/>
    <col min="16" max="18" width="11.28515625" style="17" customWidth="1"/>
    <col min="19" max="19" width="13.5703125" style="17" customWidth="1"/>
    <col min="20" max="20" width="11.5703125" style="17" customWidth="1"/>
    <col min="21" max="21" width="13.42578125" style="17" customWidth="1"/>
    <col min="22" max="24" width="11.28515625" style="17" customWidth="1"/>
    <col min="25" max="25" width="13.42578125" style="17" customWidth="1"/>
    <col min="26" max="26" width="10.5703125" style="17" customWidth="1"/>
    <col min="27" max="27" width="14.42578125" style="17" customWidth="1"/>
    <col min="28" max="30" width="11.28515625" style="17" customWidth="1"/>
    <col min="31" max="31" width="14.42578125" style="17" customWidth="1"/>
    <col min="32" max="16384" width="9.140625" style="17"/>
  </cols>
  <sheetData>
    <row r="1" spans="1:31" ht="67.5" customHeight="1" x14ac:dyDescent="0.25">
      <c r="A1" s="84" t="s">
        <v>38</v>
      </c>
      <c r="B1" s="85"/>
      <c r="C1" s="85"/>
      <c r="D1" s="85"/>
      <c r="E1" s="85"/>
      <c r="F1" s="85"/>
      <c r="G1" s="85"/>
      <c r="H1" s="85"/>
      <c r="I1" s="85"/>
      <c r="J1" s="85"/>
      <c r="K1" s="85"/>
      <c r="L1" s="85"/>
      <c r="M1" s="86"/>
    </row>
    <row r="2" spans="1:31" ht="15.75" customHeight="1" x14ac:dyDescent="0.25">
      <c r="A2" s="66" t="s">
        <v>0</v>
      </c>
      <c r="B2" s="87" t="s">
        <v>27</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row>
    <row r="3" spans="1:31" ht="15.75" x14ac:dyDescent="0.25">
      <c r="A3" s="66"/>
      <c r="B3" s="83">
        <f>Year1</f>
        <v>2015</v>
      </c>
      <c r="C3" s="83"/>
      <c r="D3" s="83"/>
      <c r="E3" s="83"/>
      <c r="F3" s="83"/>
      <c r="G3" s="83"/>
      <c r="H3" s="82">
        <f>Year2</f>
        <v>2016</v>
      </c>
      <c r="I3" s="82"/>
      <c r="J3" s="82"/>
      <c r="K3" s="82"/>
      <c r="L3" s="82"/>
      <c r="M3" s="82"/>
      <c r="N3" s="83">
        <f>Year3</f>
        <v>2017</v>
      </c>
      <c r="O3" s="83"/>
      <c r="P3" s="83"/>
      <c r="Q3" s="83"/>
      <c r="R3" s="83"/>
      <c r="S3" s="83"/>
      <c r="T3" s="82">
        <f>Year4</f>
        <v>2018</v>
      </c>
      <c r="U3" s="82"/>
      <c r="V3" s="82"/>
      <c r="W3" s="82"/>
      <c r="X3" s="82"/>
      <c r="Y3" s="82"/>
      <c r="Z3" s="83">
        <f>Year5</f>
        <v>2019</v>
      </c>
      <c r="AA3" s="83"/>
      <c r="AB3" s="83"/>
      <c r="AC3" s="83"/>
      <c r="AD3" s="83"/>
      <c r="AE3" s="83"/>
    </row>
    <row r="4" spans="1:31" ht="38.25" x14ac:dyDescent="0.25">
      <c r="A4" s="66"/>
      <c r="B4" s="29" t="str">
        <f>Funder1</f>
        <v>GFATM</v>
      </c>
      <c r="C4" s="29" t="str">
        <f>Funder2</f>
        <v>National and municipal governments</v>
      </c>
      <c r="D4" s="29" t="str">
        <f>Funder3</f>
        <v>Other</v>
      </c>
      <c r="E4" s="29" t="str">
        <f>Funder4</f>
        <v>Other</v>
      </c>
      <c r="F4" s="29" t="str">
        <f>Funder5</f>
        <v>Other</v>
      </c>
      <c r="G4" s="30" t="s">
        <v>29</v>
      </c>
      <c r="H4" s="31" t="str">
        <f>Funder1</f>
        <v>GFATM</v>
      </c>
      <c r="I4" s="31" t="str">
        <f>Funder2</f>
        <v>National and municipal governments</v>
      </c>
      <c r="J4" s="31" t="str">
        <f>Funder3</f>
        <v>Other</v>
      </c>
      <c r="K4" s="31" t="str">
        <f>Funder4</f>
        <v>Other</v>
      </c>
      <c r="L4" s="31" t="str">
        <f>Funder5</f>
        <v>Other</v>
      </c>
      <c r="M4" s="32" t="s">
        <v>29</v>
      </c>
      <c r="N4" s="29" t="str">
        <f>Funder1</f>
        <v>GFATM</v>
      </c>
      <c r="O4" s="29" t="str">
        <f>Funder2</f>
        <v>National and municipal governments</v>
      </c>
      <c r="P4" s="29" t="str">
        <f>Funder3</f>
        <v>Other</v>
      </c>
      <c r="Q4" s="29" t="str">
        <f>Funder4</f>
        <v>Other</v>
      </c>
      <c r="R4" s="29" t="str">
        <f>Funder5</f>
        <v>Other</v>
      </c>
      <c r="S4" s="30" t="s">
        <v>29</v>
      </c>
      <c r="T4" s="31" t="str">
        <f>Funder1</f>
        <v>GFATM</v>
      </c>
      <c r="U4" s="31" t="str">
        <f>Funder2</f>
        <v>National and municipal governments</v>
      </c>
      <c r="V4" s="31" t="str">
        <f>Funder3</f>
        <v>Other</v>
      </c>
      <c r="W4" s="31" t="str">
        <f>Funder4</f>
        <v>Other</v>
      </c>
      <c r="X4" s="31" t="str">
        <f>Funder5</f>
        <v>Other</v>
      </c>
      <c r="Y4" s="32" t="s">
        <v>29</v>
      </c>
      <c r="Z4" s="29" t="str">
        <f>Funder1</f>
        <v>GFATM</v>
      </c>
      <c r="AA4" s="29" t="str">
        <f>Funder2</f>
        <v>National and municipal governments</v>
      </c>
      <c r="AB4" s="29" t="str">
        <f>Funder3</f>
        <v>Other</v>
      </c>
      <c r="AC4" s="29" t="str">
        <f>Funder4</f>
        <v>Other</v>
      </c>
      <c r="AD4" s="29" t="str">
        <f>Funder5</f>
        <v>Other</v>
      </c>
      <c r="AE4" s="30" t="s">
        <v>29</v>
      </c>
    </row>
    <row r="5" spans="1:31" ht="18.75" x14ac:dyDescent="0.3">
      <c r="A5" s="73" t="s">
        <v>10</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5"/>
    </row>
    <row r="6" spans="1:31" x14ac:dyDescent="0.25">
      <c r="A6" s="76" t="s">
        <v>14</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8"/>
    </row>
    <row r="7" spans="1:31" x14ac:dyDescent="0.25">
      <c r="A7" s="20" t="str">
        <f>IF('Input sheet'!D6&gt;0, 'Input sheet'!D6, "")</f>
        <v>Needle and syringe distribution  and/or exchange</v>
      </c>
      <c r="B7" s="20"/>
      <c r="C7" s="20"/>
      <c r="D7" s="20"/>
      <c r="E7" s="20"/>
      <c r="F7" s="33"/>
      <c r="G7" s="35">
        <f>SUM(B7:F7)</f>
        <v>0</v>
      </c>
      <c r="H7" s="20"/>
      <c r="I7" s="20"/>
      <c r="J7" s="20"/>
      <c r="K7" s="20"/>
      <c r="L7" s="33"/>
      <c r="M7" s="35">
        <f>SUM(H7:L7)</f>
        <v>0</v>
      </c>
      <c r="N7" s="20"/>
      <c r="O7" s="20"/>
      <c r="P7" s="20"/>
      <c r="Q7" s="20"/>
      <c r="R7" s="33"/>
      <c r="S7" s="35">
        <f>SUM(N7:R7)</f>
        <v>0</v>
      </c>
      <c r="T7" s="20"/>
      <c r="U7" s="20"/>
      <c r="V7" s="20"/>
      <c r="W7" s="20"/>
      <c r="X7" s="33"/>
      <c r="Y7" s="35">
        <f>SUM(T7:X7)</f>
        <v>0</v>
      </c>
      <c r="Z7" s="20"/>
      <c r="AA7" s="20"/>
      <c r="AB7" s="20"/>
      <c r="AC7" s="20"/>
      <c r="AD7" s="33"/>
      <c r="AE7" s="35">
        <f>SUM(Z7:AD7)</f>
        <v>0</v>
      </c>
    </row>
    <row r="8" spans="1:31" x14ac:dyDescent="0.25">
      <c r="A8" s="20" t="str">
        <f>IF('Input sheet'!D7&gt;0, 'Input sheet'!D7, "")</f>
        <v/>
      </c>
      <c r="B8" s="20"/>
      <c r="C8" s="20"/>
      <c r="D8" s="20"/>
      <c r="E8" s="20"/>
      <c r="F8" s="33"/>
      <c r="G8" s="35">
        <f t="shared" ref="G8:G27" si="0">SUM(B8:F8)</f>
        <v>0</v>
      </c>
      <c r="H8" s="20"/>
      <c r="I8" s="20"/>
      <c r="J8" s="20"/>
      <c r="K8" s="20"/>
      <c r="L8" s="33"/>
      <c r="M8" s="35">
        <f t="shared" ref="M8:M16" si="1">SUM(H8:L8)</f>
        <v>0</v>
      </c>
      <c r="N8" s="20"/>
      <c r="O8" s="20"/>
      <c r="P8" s="20"/>
      <c r="Q8" s="20"/>
      <c r="R8" s="33"/>
      <c r="S8" s="35">
        <f t="shared" ref="S8:S16" si="2">SUM(N8:R8)</f>
        <v>0</v>
      </c>
      <c r="T8" s="20"/>
      <c r="U8" s="20"/>
      <c r="V8" s="20"/>
      <c r="W8" s="20"/>
      <c r="X8" s="33"/>
      <c r="Y8" s="35">
        <f t="shared" ref="Y8:Y16" si="3">SUM(T8:X8)</f>
        <v>0</v>
      </c>
      <c r="Z8" s="20"/>
      <c r="AA8" s="20"/>
      <c r="AB8" s="20"/>
      <c r="AC8" s="20"/>
      <c r="AD8" s="33"/>
      <c r="AE8" s="35">
        <f t="shared" ref="AE8:AE16" si="4">SUM(Z8:AD8)</f>
        <v>0</v>
      </c>
    </row>
    <row r="9" spans="1:31" x14ac:dyDescent="0.25">
      <c r="A9" s="20" t="str">
        <f>IF('Input sheet'!D8&gt;0, 'Input sheet'!D8, "")</f>
        <v/>
      </c>
      <c r="B9" s="20"/>
      <c r="C9" s="20"/>
      <c r="D9" s="20"/>
      <c r="E9" s="20"/>
      <c r="F9" s="33"/>
      <c r="G9" s="35">
        <f t="shared" si="0"/>
        <v>0</v>
      </c>
      <c r="H9" s="20"/>
      <c r="I9" s="20"/>
      <c r="J9" s="20"/>
      <c r="K9" s="20"/>
      <c r="L9" s="33"/>
      <c r="M9" s="35">
        <f t="shared" si="1"/>
        <v>0</v>
      </c>
      <c r="N9" s="20"/>
      <c r="O9" s="20"/>
      <c r="P9" s="20"/>
      <c r="Q9" s="20"/>
      <c r="R9" s="33"/>
      <c r="S9" s="35">
        <f t="shared" si="2"/>
        <v>0</v>
      </c>
      <c r="T9" s="20"/>
      <c r="U9" s="20"/>
      <c r="V9" s="20"/>
      <c r="W9" s="20"/>
      <c r="X9" s="33"/>
      <c r="Y9" s="35">
        <f t="shared" si="3"/>
        <v>0</v>
      </c>
      <c r="Z9" s="20"/>
      <c r="AA9" s="20"/>
      <c r="AB9" s="20"/>
      <c r="AC9" s="20"/>
      <c r="AD9" s="33"/>
      <c r="AE9" s="35">
        <f t="shared" si="4"/>
        <v>0</v>
      </c>
    </row>
    <row r="10" spans="1:31" x14ac:dyDescent="0.25">
      <c r="A10" s="20" t="str">
        <f>IF('Input sheet'!D9&gt;0, 'Input sheet'!D9, "")</f>
        <v/>
      </c>
      <c r="B10" s="20"/>
      <c r="C10" s="20"/>
      <c r="D10" s="20"/>
      <c r="E10" s="20"/>
      <c r="F10" s="33"/>
      <c r="G10" s="35">
        <f t="shared" si="0"/>
        <v>0</v>
      </c>
      <c r="H10" s="20"/>
      <c r="I10" s="20"/>
      <c r="J10" s="20"/>
      <c r="K10" s="20"/>
      <c r="L10" s="33"/>
      <c r="M10" s="35">
        <f t="shared" si="1"/>
        <v>0</v>
      </c>
      <c r="N10" s="20"/>
      <c r="O10" s="20"/>
      <c r="P10" s="20"/>
      <c r="Q10" s="20"/>
      <c r="R10" s="33"/>
      <c r="S10" s="35">
        <f t="shared" si="2"/>
        <v>0</v>
      </c>
      <c r="T10" s="20"/>
      <c r="U10" s="20"/>
      <c r="V10" s="20"/>
      <c r="W10" s="20"/>
      <c r="X10" s="33"/>
      <c r="Y10" s="35">
        <f t="shared" si="3"/>
        <v>0</v>
      </c>
      <c r="Z10" s="20"/>
      <c r="AA10" s="20"/>
      <c r="AB10" s="20"/>
      <c r="AC10" s="20"/>
      <c r="AD10" s="33"/>
      <c r="AE10" s="35">
        <f t="shared" si="4"/>
        <v>0</v>
      </c>
    </row>
    <row r="11" spans="1:31" x14ac:dyDescent="0.25">
      <c r="A11" s="20" t="str">
        <f>IF('Input sheet'!D10&gt;0, 'Input sheet'!D10, "")</f>
        <v/>
      </c>
      <c r="B11" s="20"/>
      <c r="C11" s="20"/>
      <c r="D11" s="20"/>
      <c r="E11" s="20"/>
      <c r="F11" s="33"/>
      <c r="G11" s="35">
        <f t="shared" si="0"/>
        <v>0</v>
      </c>
      <c r="H11" s="20"/>
      <c r="I11" s="20"/>
      <c r="J11" s="20"/>
      <c r="K11" s="20"/>
      <c r="L11" s="33"/>
      <c r="M11" s="35">
        <f t="shared" si="1"/>
        <v>0</v>
      </c>
      <c r="N11" s="20"/>
      <c r="O11" s="20"/>
      <c r="P11" s="20"/>
      <c r="Q11" s="20"/>
      <c r="R11" s="33"/>
      <c r="S11" s="35">
        <f t="shared" si="2"/>
        <v>0</v>
      </c>
      <c r="T11" s="20"/>
      <c r="U11" s="20"/>
      <c r="V11" s="20"/>
      <c r="W11" s="20"/>
      <c r="X11" s="33"/>
      <c r="Y11" s="35">
        <f t="shared" si="3"/>
        <v>0</v>
      </c>
      <c r="Z11" s="20"/>
      <c r="AA11" s="20"/>
      <c r="AB11" s="20"/>
      <c r="AC11" s="20"/>
      <c r="AD11" s="33"/>
      <c r="AE11" s="35">
        <f t="shared" si="4"/>
        <v>0</v>
      </c>
    </row>
    <row r="12" spans="1:31" x14ac:dyDescent="0.25">
      <c r="A12" s="20" t="str">
        <f>IF('Input sheet'!D11&gt;0, 'Input sheet'!D11, "")</f>
        <v/>
      </c>
      <c r="B12" s="20"/>
      <c r="C12" s="20"/>
      <c r="D12" s="20"/>
      <c r="E12" s="20"/>
      <c r="F12" s="33"/>
      <c r="G12" s="35">
        <f t="shared" si="0"/>
        <v>0</v>
      </c>
      <c r="H12" s="20"/>
      <c r="I12" s="20"/>
      <c r="J12" s="20"/>
      <c r="K12" s="20"/>
      <c r="L12" s="33"/>
      <c r="M12" s="35">
        <f t="shared" si="1"/>
        <v>0</v>
      </c>
      <c r="N12" s="20"/>
      <c r="O12" s="20"/>
      <c r="P12" s="20"/>
      <c r="Q12" s="20"/>
      <c r="R12" s="33"/>
      <c r="S12" s="35">
        <f t="shared" si="2"/>
        <v>0</v>
      </c>
      <c r="T12" s="20"/>
      <c r="U12" s="20"/>
      <c r="V12" s="20"/>
      <c r="W12" s="20"/>
      <c r="X12" s="33"/>
      <c r="Y12" s="35">
        <f t="shared" si="3"/>
        <v>0</v>
      </c>
      <c r="Z12" s="20"/>
      <c r="AA12" s="20"/>
      <c r="AB12" s="20"/>
      <c r="AC12" s="20"/>
      <c r="AD12" s="33"/>
      <c r="AE12" s="35">
        <f t="shared" si="4"/>
        <v>0</v>
      </c>
    </row>
    <row r="13" spans="1:31" x14ac:dyDescent="0.25">
      <c r="A13" s="20" t="str">
        <f>IF('Input sheet'!D12&gt;0, 'Input sheet'!D12, "")</f>
        <v/>
      </c>
      <c r="B13" s="38"/>
      <c r="C13" s="20"/>
      <c r="D13" s="20"/>
      <c r="E13" s="20"/>
      <c r="F13" s="33"/>
      <c r="G13" s="35">
        <f t="shared" si="0"/>
        <v>0</v>
      </c>
      <c r="H13" s="20"/>
      <c r="I13" s="20"/>
      <c r="J13" s="20"/>
      <c r="K13" s="20"/>
      <c r="L13" s="33"/>
      <c r="M13" s="35">
        <f t="shared" si="1"/>
        <v>0</v>
      </c>
      <c r="N13" s="20"/>
      <c r="O13" s="20"/>
      <c r="P13" s="20"/>
      <c r="Q13" s="20"/>
      <c r="R13" s="33"/>
      <c r="S13" s="35">
        <f t="shared" si="2"/>
        <v>0</v>
      </c>
      <c r="T13" s="20"/>
      <c r="U13" s="20"/>
      <c r="V13" s="20"/>
      <c r="W13" s="20"/>
      <c r="X13" s="33"/>
      <c r="Y13" s="35">
        <f t="shared" si="3"/>
        <v>0</v>
      </c>
      <c r="Z13" s="20"/>
      <c r="AA13" s="20"/>
      <c r="AB13" s="20"/>
      <c r="AC13" s="20"/>
      <c r="AD13" s="33"/>
      <c r="AE13" s="35">
        <f t="shared" si="4"/>
        <v>0</v>
      </c>
    </row>
    <row r="14" spans="1:31" x14ac:dyDescent="0.25">
      <c r="A14" s="20" t="str">
        <f>IF('Input sheet'!D13&gt;0, 'Input sheet'!D13, "")</f>
        <v/>
      </c>
      <c r="B14" s="20"/>
      <c r="C14" s="20"/>
      <c r="D14" s="20"/>
      <c r="E14" s="20"/>
      <c r="F14" s="33"/>
      <c r="G14" s="35">
        <f t="shared" si="0"/>
        <v>0</v>
      </c>
      <c r="H14" s="20"/>
      <c r="I14" s="20"/>
      <c r="J14" s="20"/>
      <c r="K14" s="20"/>
      <c r="L14" s="33"/>
      <c r="M14" s="35">
        <f t="shared" si="1"/>
        <v>0</v>
      </c>
      <c r="N14" s="20"/>
      <c r="O14" s="20"/>
      <c r="P14" s="20"/>
      <c r="Q14" s="20"/>
      <c r="R14" s="33"/>
      <c r="S14" s="35">
        <f t="shared" si="2"/>
        <v>0</v>
      </c>
      <c r="T14" s="20"/>
      <c r="U14" s="20"/>
      <c r="V14" s="20"/>
      <c r="W14" s="20"/>
      <c r="X14" s="33"/>
      <c r="Y14" s="35">
        <f t="shared" si="3"/>
        <v>0</v>
      </c>
      <c r="Z14" s="20"/>
      <c r="AA14" s="20"/>
      <c r="AB14" s="20"/>
      <c r="AC14" s="20"/>
      <c r="AD14" s="33"/>
      <c r="AE14" s="35">
        <f t="shared" si="4"/>
        <v>0</v>
      </c>
    </row>
    <row r="15" spans="1:31" x14ac:dyDescent="0.25">
      <c r="A15" s="20" t="str">
        <f>IF('Input sheet'!D14&gt;0, 'Input sheet'!D14, "")</f>
        <v/>
      </c>
      <c r="B15" s="20"/>
      <c r="C15" s="20"/>
      <c r="D15" s="20"/>
      <c r="E15" s="20"/>
      <c r="F15" s="33"/>
      <c r="G15" s="35">
        <f t="shared" si="0"/>
        <v>0</v>
      </c>
      <c r="H15" s="20"/>
      <c r="I15" s="20"/>
      <c r="J15" s="20"/>
      <c r="K15" s="20"/>
      <c r="L15" s="33"/>
      <c r="M15" s="35">
        <f t="shared" si="1"/>
        <v>0</v>
      </c>
      <c r="N15" s="20"/>
      <c r="O15" s="20"/>
      <c r="P15" s="20"/>
      <c r="Q15" s="20"/>
      <c r="R15" s="33"/>
      <c r="S15" s="35">
        <f t="shared" si="2"/>
        <v>0</v>
      </c>
      <c r="T15" s="20"/>
      <c r="U15" s="20"/>
      <c r="V15" s="20"/>
      <c r="W15" s="20"/>
      <c r="X15" s="33"/>
      <c r="Y15" s="35">
        <f t="shared" si="3"/>
        <v>0</v>
      </c>
      <c r="Z15" s="20"/>
      <c r="AA15" s="20"/>
      <c r="AB15" s="20"/>
      <c r="AC15" s="20"/>
      <c r="AD15" s="33"/>
      <c r="AE15" s="35">
        <f t="shared" si="4"/>
        <v>0</v>
      </c>
    </row>
    <row r="16" spans="1:31" x14ac:dyDescent="0.25">
      <c r="A16" s="20" t="str">
        <f>IF('Input sheet'!D15&gt;0, 'Input sheet'!D15, "")</f>
        <v/>
      </c>
      <c r="B16" s="20"/>
      <c r="C16" s="20"/>
      <c r="D16" s="20"/>
      <c r="E16" s="20"/>
      <c r="F16" s="33"/>
      <c r="G16" s="35">
        <f t="shared" si="0"/>
        <v>0</v>
      </c>
      <c r="H16" s="20"/>
      <c r="I16" s="20"/>
      <c r="J16" s="20"/>
      <c r="K16" s="20"/>
      <c r="L16" s="33"/>
      <c r="M16" s="35">
        <f t="shared" si="1"/>
        <v>0</v>
      </c>
      <c r="N16" s="20"/>
      <c r="O16" s="20"/>
      <c r="P16" s="20"/>
      <c r="Q16" s="20"/>
      <c r="R16" s="33"/>
      <c r="S16" s="35">
        <f t="shared" si="2"/>
        <v>0</v>
      </c>
      <c r="T16" s="20"/>
      <c r="U16" s="20"/>
      <c r="V16" s="20"/>
      <c r="W16" s="20"/>
      <c r="X16" s="33"/>
      <c r="Y16" s="35">
        <f t="shared" si="3"/>
        <v>0</v>
      </c>
      <c r="Z16" s="20"/>
      <c r="AA16" s="20"/>
      <c r="AB16" s="20"/>
      <c r="AC16" s="20"/>
      <c r="AD16" s="33"/>
      <c r="AE16" s="35">
        <f t="shared" si="4"/>
        <v>0</v>
      </c>
    </row>
    <row r="17" spans="1:31" x14ac:dyDescent="0.25">
      <c r="A17" s="76" t="s">
        <v>15</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8"/>
    </row>
    <row r="18" spans="1:31" x14ac:dyDescent="0.25">
      <c r="A18" s="20" t="str">
        <f>IF('Input sheet'!D17&gt;0, 'Input sheet'!D17, "")</f>
        <v/>
      </c>
      <c r="B18" s="20"/>
      <c r="C18" s="20"/>
      <c r="D18" s="20"/>
      <c r="E18" s="20"/>
      <c r="F18" s="33"/>
      <c r="G18" s="35">
        <f t="shared" si="0"/>
        <v>0</v>
      </c>
      <c r="H18" s="20"/>
      <c r="I18" s="20"/>
      <c r="J18" s="20"/>
      <c r="K18" s="20"/>
      <c r="L18" s="33"/>
      <c r="M18" s="35">
        <f t="shared" ref="M18:M27" si="5">SUM(H18:L18)</f>
        <v>0</v>
      </c>
      <c r="N18" s="20"/>
      <c r="O18" s="20"/>
      <c r="P18" s="20"/>
      <c r="Q18" s="20"/>
      <c r="R18" s="33"/>
      <c r="S18" s="35">
        <f t="shared" ref="S18:S27" si="6">SUM(N18:R18)</f>
        <v>0</v>
      </c>
      <c r="T18" s="20"/>
      <c r="U18" s="20"/>
      <c r="V18" s="20"/>
      <c r="W18" s="20"/>
      <c r="X18" s="33"/>
      <c r="Y18" s="35">
        <f t="shared" ref="Y18:Y27" si="7">SUM(T18:X18)</f>
        <v>0</v>
      </c>
      <c r="Z18" s="20"/>
      <c r="AA18" s="20"/>
      <c r="AB18" s="20"/>
      <c r="AC18" s="20"/>
      <c r="AD18" s="33"/>
      <c r="AE18" s="35">
        <f t="shared" ref="AE18:AE27" si="8">SUM(Z18:AD18)</f>
        <v>0</v>
      </c>
    </row>
    <row r="19" spans="1:31" x14ac:dyDescent="0.25">
      <c r="A19" s="20" t="str">
        <f>IF('Input sheet'!D18&gt;0, 'Input sheet'!D18, "")</f>
        <v/>
      </c>
      <c r="B19" s="20"/>
      <c r="C19" s="20"/>
      <c r="D19" s="20"/>
      <c r="E19" s="20"/>
      <c r="F19" s="33"/>
      <c r="G19" s="35">
        <f t="shared" si="0"/>
        <v>0</v>
      </c>
      <c r="H19" s="20"/>
      <c r="I19" s="20"/>
      <c r="J19" s="20"/>
      <c r="K19" s="20"/>
      <c r="L19" s="33"/>
      <c r="M19" s="35">
        <f t="shared" si="5"/>
        <v>0</v>
      </c>
      <c r="N19" s="20"/>
      <c r="O19" s="20"/>
      <c r="P19" s="20"/>
      <c r="Q19" s="20"/>
      <c r="R19" s="33"/>
      <c r="S19" s="35">
        <f t="shared" si="6"/>
        <v>0</v>
      </c>
      <c r="T19" s="20"/>
      <c r="U19" s="20"/>
      <c r="V19" s="20"/>
      <c r="W19" s="20"/>
      <c r="X19" s="33"/>
      <c r="Y19" s="35">
        <f t="shared" si="7"/>
        <v>0</v>
      </c>
      <c r="Z19" s="20"/>
      <c r="AA19" s="20"/>
      <c r="AB19" s="20"/>
      <c r="AC19" s="20"/>
      <c r="AD19" s="33"/>
      <c r="AE19" s="35">
        <f t="shared" si="8"/>
        <v>0</v>
      </c>
    </row>
    <row r="20" spans="1:31" x14ac:dyDescent="0.25">
      <c r="A20" s="20" t="str">
        <f>IF('Input sheet'!D19&gt;0, 'Input sheet'!D19, "")</f>
        <v/>
      </c>
      <c r="B20" s="20"/>
      <c r="C20" s="20"/>
      <c r="D20" s="20"/>
      <c r="E20" s="20"/>
      <c r="F20" s="33"/>
      <c r="G20" s="35">
        <f t="shared" si="0"/>
        <v>0</v>
      </c>
      <c r="H20" s="20"/>
      <c r="I20" s="20"/>
      <c r="J20" s="20"/>
      <c r="K20" s="20"/>
      <c r="L20" s="33"/>
      <c r="M20" s="35">
        <f t="shared" si="5"/>
        <v>0</v>
      </c>
      <c r="N20" s="20"/>
      <c r="O20" s="20"/>
      <c r="P20" s="20"/>
      <c r="Q20" s="20"/>
      <c r="R20" s="33"/>
      <c r="S20" s="35">
        <f t="shared" si="6"/>
        <v>0</v>
      </c>
      <c r="T20" s="20"/>
      <c r="U20" s="20"/>
      <c r="V20" s="20"/>
      <c r="W20" s="20"/>
      <c r="X20" s="33"/>
      <c r="Y20" s="35">
        <f t="shared" si="7"/>
        <v>0</v>
      </c>
      <c r="Z20" s="20"/>
      <c r="AA20" s="20"/>
      <c r="AB20" s="20"/>
      <c r="AC20" s="20"/>
      <c r="AD20" s="33"/>
      <c r="AE20" s="35">
        <f t="shared" si="8"/>
        <v>0</v>
      </c>
    </row>
    <row r="21" spans="1:31" x14ac:dyDescent="0.25">
      <c r="A21" s="20" t="str">
        <f>IF('Input sheet'!D20&gt;0, 'Input sheet'!D20, "")</f>
        <v/>
      </c>
      <c r="B21" s="20"/>
      <c r="C21" s="20"/>
      <c r="D21" s="20"/>
      <c r="E21" s="20"/>
      <c r="F21" s="33"/>
      <c r="G21" s="35">
        <f t="shared" si="0"/>
        <v>0</v>
      </c>
      <c r="H21" s="20"/>
      <c r="I21" s="20"/>
      <c r="J21" s="20"/>
      <c r="K21" s="20"/>
      <c r="L21" s="33"/>
      <c r="M21" s="35">
        <f t="shared" si="5"/>
        <v>0</v>
      </c>
      <c r="N21" s="20"/>
      <c r="O21" s="20"/>
      <c r="P21" s="20"/>
      <c r="Q21" s="20"/>
      <c r="R21" s="33"/>
      <c r="S21" s="35">
        <f t="shared" si="6"/>
        <v>0</v>
      </c>
      <c r="T21" s="20"/>
      <c r="U21" s="20"/>
      <c r="V21" s="20"/>
      <c r="W21" s="20"/>
      <c r="X21" s="33"/>
      <c r="Y21" s="35">
        <f t="shared" si="7"/>
        <v>0</v>
      </c>
      <c r="Z21" s="20"/>
      <c r="AA21" s="20"/>
      <c r="AB21" s="20"/>
      <c r="AC21" s="20"/>
      <c r="AD21" s="33"/>
      <c r="AE21" s="35">
        <f t="shared" si="8"/>
        <v>0</v>
      </c>
    </row>
    <row r="22" spans="1:31" x14ac:dyDescent="0.25">
      <c r="A22" s="20" t="str">
        <f>IF('Input sheet'!D21&gt;0, 'Input sheet'!D21, "")</f>
        <v/>
      </c>
      <c r="B22" s="20"/>
      <c r="C22" s="20"/>
      <c r="D22" s="20"/>
      <c r="E22" s="20"/>
      <c r="F22" s="33"/>
      <c r="G22" s="35">
        <f t="shared" si="0"/>
        <v>0</v>
      </c>
      <c r="H22" s="20"/>
      <c r="I22" s="20"/>
      <c r="J22" s="20"/>
      <c r="K22" s="20"/>
      <c r="L22" s="33"/>
      <c r="M22" s="35">
        <f t="shared" si="5"/>
        <v>0</v>
      </c>
      <c r="N22" s="20"/>
      <c r="O22" s="20"/>
      <c r="P22" s="20"/>
      <c r="Q22" s="20"/>
      <c r="R22" s="33"/>
      <c r="S22" s="35">
        <f t="shared" si="6"/>
        <v>0</v>
      </c>
      <c r="T22" s="20"/>
      <c r="U22" s="20"/>
      <c r="V22" s="20"/>
      <c r="W22" s="20"/>
      <c r="X22" s="33"/>
      <c r="Y22" s="35">
        <f t="shared" si="7"/>
        <v>0</v>
      </c>
      <c r="Z22" s="20"/>
      <c r="AA22" s="20"/>
      <c r="AB22" s="20"/>
      <c r="AC22" s="20"/>
      <c r="AD22" s="33"/>
      <c r="AE22" s="35">
        <f t="shared" si="8"/>
        <v>0</v>
      </c>
    </row>
    <row r="23" spans="1:31" x14ac:dyDescent="0.25">
      <c r="A23" s="20" t="str">
        <f>IF('Input sheet'!D22&gt;0, 'Input sheet'!D22, "")</f>
        <v/>
      </c>
      <c r="B23" s="20"/>
      <c r="C23" s="20"/>
      <c r="D23" s="20"/>
      <c r="E23" s="20"/>
      <c r="F23" s="33"/>
      <c r="G23" s="35">
        <f t="shared" si="0"/>
        <v>0</v>
      </c>
      <c r="H23" s="20"/>
      <c r="I23" s="20"/>
      <c r="J23" s="20"/>
      <c r="K23" s="20"/>
      <c r="L23" s="33"/>
      <c r="M23" s="35">
        <f t="shared" si="5"/>
        <v>0</v>
      </c>
      <c r="N23" s="20"/>
      <c r="O23" s="20"/>
      <c r="P23" s="20"/>
      <c r="Q23" s="20"/>
      <c r="R23" s="33"/>
      <c r="S23" s="35">
        <f t="shared" si="6"/>
        <v>0</v>
      </c>
      <c r="T23" s="20"/>
      <c r="U23" s="20"/>
      <c r="V23" s="20"/>
      <c r="W23" s="20"/>
      <c r="X23" s="33"/>
      <c r="Y23" s="35">
        <f t="shared" si="7"/>
        <v>0</v>
      </c>
      <c r="Z23" s="20"/>
      <c r="AA23" s="20"/>
      <c r="AB23" s="20"/>
      <c r="AC23" s="20"/>
      <c r="AD23" s="33"/>
      <c r="AE23" s="35">
        <f t="shared" si="8"/>
        <v>0</v>
      </c>
    </row>
    <row r="24" spans="1:31" x14ac:dyDescent="0.25">
      <c r="A24" s="20" t="str">
        <f>IF('Input sheet'!D23&gt;0, 'Input sheet'!D23, "")</f>
        <v/>
      </c>
      <c r="B24" s="20"/>
      <c r="C24" s="20"/>
      <c r="D24" s="20"/>
      <c r="E24" s="20"/>
      <c r="F24" s="33"/>
      <c r="G24" s="35">
        <f t="shared" si="0"/>
        <v>0</v>
      </c>
      <c r="H24" s="20"/>
      <c r="I24" s="20"/>
      <c r="J24" s="20"/>
      <c r="K24" s="20"/>
      <c r="L24" s="33"/>
      <c r="M24" s="35">
        <f t="shared" si="5"/>
        <v>0</v>
      </c>
      <c r="N24" s="20"/>
      <c r="O24" s="20"/>
      <c r="P24" s="20"/>
      <c r="Q24" s="20"/>
      <c r="R24" s="33"/>
      <c r="S24" s="35">
        <f t="shared" si="6"/>
        <v>0</v>
      </c>
      <c r="T24" s="20"/>
      <c r="U24" s="20"/>
      <c r="V24" s="20"/>
      <c r="W24" s="20"/>
      <c r="X24" s="33"/>
      <c r="Y24" s="35">
        <f t="shared" si="7"/>
        <v>0</v>
      </c>
      <c r="Z24" s="20"/>
      <c r="AA24" s="20"/>
      <c r="AB24" s="20"/>
      <c r="AC24" s="20"/>
      <c r="AD24" s="33"/>
      <c r="AE24" s="35">
        <f t="shared" si="8"/>
        <v>0</v>
      </c>
    </row>
    <row r="25" spans="1:31" x14ac:dyDescent="0.25">
      <c r="A25" s="20" t="str">
        <f>IF('Input sheet'!D24&gt;0, 'Input sheet'!D24, "")</f>
        <v/>
      </c>
      <c r="B25" s="20"/>
      <c r="C25" s="20"/>
      <c r="D25" s="20"/>
      <c r="E25" s="20"/>
      <c r="F25" s="33"/>
      <c r="G25" s="35">
        <f t="shared" si="0"/>
        <v>0</v>
      </c>
      <c r="H25" s="20"/>
      <c r="I25" s="20"/>
      <c r="J25" s="20"/>
      <c r="K25" s="20"/>
      <c r="L25" s="33"/>
      <c r="M25" s="35">
        <f t="shared" si="5"/>
        <v>0</v>
      </c>
      <c r="N25" s="20"/>
      <c r="O25" s="20"/>
      <c r="P25" s="20"/>
      <c r="Q25" s="20"/>
      <c r="R25" s="33"/>
      <c r="S25" s="35">
        <f t="shared" si="6"/>
        <v>0</v>
      </c>
      <c r="T25" s="20"/>
      <c r="U25" s="20"/>
      <c r="V25" s="20"/>
      <c r="W25" s="20"/>
      <c r="X25" s="33"/>
      <c r="Y25" s="35">
        <f t="shared" si="7"/>
        <v>0</v>
      </c>
      <c r="Z25" s="20"/>
      <c r="AA25" s="20"/>
      <c r="AB25" s="20"/>
      <c r="AC25" s="20"/>
      <c r="AD25" s="33"/>
      <c r="AE25" s="35">
        <f t="shared" si="8"/>
        <v>0</v>
      </c>
    </row>
    <row r="26" spans="1:31" x14ac:dyDescent="0.25">
      <c r="A26" s="20" t="str">
        <f>IF('Input sheet'!D25&gt;0, 'Input sheet'!D25, "")</f>
        <v/>
      </c>
      <c r="B26" s="20"/>
      <c r="C26" s="20"/>
      <c r="D26" s="20"/>
      <c r="E26" s="20"/>
      <c r="F26" s="33"/>
      <c r="G26" s="35">
        <f t="shared" si="0"/>
        <v>0</v>
      </c>
      <c r="H26" s="20"/>
      <c r="I26" s="20"/>
      <c r="J26" s="20"/>
      <c r="K26" s="20"/>
      <c r="L26" s="33"/>
      <c r="M26" s="35">
        <f t="shared" si="5"/>
        <v>0</v>
      </c>
      <c r="N26" s="20"/>
      <c r="O26" s="20"/>
      <c r="P26" s="20"/>
      <c r="Q26" s="20"/>
      <c r="R26" s="33"/>
      <c r="S26" s="35">
        <f t="shared" si="6"/>
        <v>0</v>
      </c>
      <c r="T26" s="20"/>
      <c r="U26" s="20"/>
      <c r="V26" s="20"/>
      <c r="W26" s="20"/>
      <c r="X26" s="33"/>
      <c r="Y26" s="35">
        <f t="shared" si="7"/>
        <v>0</v>
      </c>
      <c r="Z26" s="20"/>
      <c r="AA26" s="20"/>
      <c r="AB26" s="20"/>
      <c r="AC26" s="20"/>
      <c r="AD26" s="33"/>
      <c r="AE26" s="35">
        <f t="shared" si="8"/>
        <v>0</v>
      </c>
    </row>
    <row r="27" spans="1:31" x14ac:dyDescent="0.25">
      <c r="A27" s="20" t="str">
        <f>IF('Input sheet'!D26&gt;0, 'Input sheet'!D26, "")</f>
        <v/>
      </c>
      <c r="B27" s="20"/>
      <c r="C27" s="20"/>
      <c r="D27" s="20"/>
      <c r="E27" s="20"/>
      <c r="F27" s="33"/>
      <c r="G27" s="35">
        <f t="shared" si="0"/>
        <v>0</v>
      </c>
      <c r="H27" s="20"/>
      <c r="I27" s="20"/>
      <c r="J27" s="20"/>
      <c r="K27" s="20"/>
      <c r="L27" s="33"/>
      <c r="M27" s="35">
        <f t="shared" si="5"/>
        <v>0</v>
      </c>
      <c r="N27" s="20"/>
      <c r="O27" s="20"/>
      <c r="P27" s="20"/>
      <c r="Q27" s="20"/>
      <c r="R27" s="33"/>
      <c r="S27" s="35">
        <f t="shared" si="6"/>
        <v>0</v>
      </c>
      <c r="T27" s="20"/>
      <c r="U27" s="20"/>
      <c r="V27" s="20"/>
      <c r="W27" s="20"/>
      <c r="X27" s="33"/>
      <c r="Y27" s="35">
        <f t="shared" si="7"/>
        <v>0</v>
      </c>
      <c r="Z27" s="20"/>
      <c r="AA27" s="20"/>
      <c r="AB27" s="20"/>
      <c r="AC27" s="20"/>
      <c r="AD27" s="33"/>
      <c r="AE27" s="35">
        <f t="shared" si="8"/>
        <v>0</v>
      </c>
    </row>
    <row r="28" spans="1:31" x14ac:dyDescent="0.25">
      <c r="A28" s="76" t="s">
        <v>16</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8"/>
    </row>
    <row r="29" spans="1:31" x14ac:dyDescent="0.25">
      <c r="A29" s="20" t="str">
        <f>IF('Input sheet'!D28&gt;0, 'Input sheet'!D28, "")</f>
        <v/>
      </c>
      <c r="B29" s="20"/>
      <c r="C29" s="20"/>
      <c r="D29" s="20"/>
      <c r="E29" s="20"/>
      <c r="F29" s="33"/>
      <c r="G29" s="35">
        <f t="shared" ref="G29:G38" si="9">SUM(B29:F29)</f>
        <v>0</v>
      </c>
      <c r="H29" s="20"/>
      <c r="I29" s="20"/>
      <c r="J29" s="20"/>
      <c r="K29" s="20"/>
      <c r="L29" s="33"/>
      <c r="M29" s="35">
        <f t="shared" ref="M29:M38" si="10">SUM(H29:L29)</f>
        <v>0</v>
      </c>
      <c r="N29" s="20"/>
      <c r="O29" s="20"/>
      <c r="P29" s="20"/>
      <c r="Q29" s="20"/>
      <c r="R29" s="33"/>
      <c r="S29" s="35">
        <f t="shared" ref="S29:S38" si="11">SUM(N29:R29)</f>
        <v>0</v>
      </c>
      <c r="T29" s="20"/>
      <c r="U29" s="20"/>
      <c r="V29" s="20"/>
      <c r="W29" s="20"/>
      <c r="X29" s="33"/>
      <c r="Y29" s="35">
        <f t="shared" ref="Y29:Y38" si="12">SUM(T29:X29)</f>
        <v>0</v>
      </c>
      <c r="Z29" s="20"/>
      <c r="AA29" s="20"/>
      <c r="AB29" s="20"/>
      <c r="AC29" s="20"/>
      <c r="AD29" s="33"/>
      <c r="AE29" s="35">
        <f t="shared" ref="AE29:AE38" si="13">SUM(Z29:AD29)</f>
        <v>0</v>
      </c>
    </row>
    <row r="30" spans="1:31" x14ac:dyDescent="0.25">
      <c r="A30" s="20" t="str">
        <f>IF('Input sheet'!D29&gt;0, 'Input sheet'!D29, "")</f>
        <v/>
      </c>
      <c r="B30" s="20"/>
      <c r="C30" s="20"/>
      <c r="D30" s="20"/>
      <c r="E30" s="20"/>
      <c r="F30" s="33"/>
      <c r="G30" s="35">
        <f t="shared" si="9"/>
        <v>0</v>
      </c>
      <c r="H30" s="20"/>
      <c r="I30" s="20"/>
      <c r="J30" s="20"/>
      <c r="K30" s="20"/>
      <c r="L30" s="33"/>
      <c r="M30" s="35">
        <f t="shared" si="10"/>
        <v>0</v>
      </c>
      <c r="N30" s="20"/>
      <c r="O30" s="20"/>
      <c r="P30" s="20"/>
      <c r="Q30" s="20"/>
      <c r="R30" s="33"/>
      <c r="S30" s="35">
        <f t="shared" si="11"/>
        <v>0</v>
      </c>
      <c r="T30" s="20"/>
      <c r="U30" s="20"/>
      <c r="V30" s="20"/>
      <c r="W30" s="20"/>
      <c r="X30" s="33"/>
      <c r="Y30" s="35">
        <f t="shared" si="12"/>
        <v>0</v>
      </c>
      <c r="Z30" s="20"/>
      <c r="AA30" s="20"/>
      <c r="AB30" s="20"/>
      <c r="AC30" s="20"/>
      <c r="AD30" s="33"/>
      <c r="AE30" s="35">
        <f t="shared" si="13"/>
        <v>0</v>
      </c>
    </row>
    <row r="31" spans="1:31" x14ac:dyDescent="0.25">
      <c r="A31" s="20" t="str">
        <f>IF('Input sheet'!D30&gt;0, 'Input sheet'!D30, "")</f>
        <v/>
      </c>
      <c r="B31" s="20"/>
      <c r="C31" s="20"/>
      <c r="D31" s="20"/>
      <c r="E31" s="20"/>
      <c r="F31" s="33"/>
      <c r="G31" s="35">
        <f t="shared" si="9"/>
        <v>0</v>
      </c>
      <c r="H31" s="20"/>
      <c r="I31" s="20"/>
      <c r="J31" s="20"/>
      <c r="K31" s="20"/>
      <c r="L31" s="33"/>
      <c r="M31" s="35">
        <f t="shared" si="10"/>
        <v>0</v>
      </c>
      <c r="N31" s="20"/>
      <c r="O31" s="20"/>
      <c r="P31" s="20"/>
      <c r="Q31" s="20"/>
      <c r="R31" s="33"/>
      <c r="S31" s="35">
        <f t="shared" si="11"/>
        <v>0</v>
      </c>
      <c r="T31" s="20"/>
      <c r="U31" s="20"/>
      <c r="V31" s="20"/>
      <c r="W31" s="20"/>
      <c r="X31" s="33"/>
      <c r="Y31" s="35">
        <f t="shared" si="12"/>
        <v>0</v>
      </c>
      <c r="Z31" s="20"/>
      <c r="AA31" s="20"/>
      <c r="AB31" s="20"/>
      <c r="AC31" s="20"/>
      <c r="AD31" s="33"/>
      <c r="AE31" s="35">
        <f t="shared" si="13"/>
        <v>0</v>
      </c>
    </row>
    <row r="32" spans="1:31" x14ac:dyDescent="0.25">
      <c r="A32" s="20" t="str">
        <f>IF('Input sheet'!D31&gt;0, 'Input sheet'!D31, "")</f>
        <v/>
      </c>
      <c r="B32" s="20"/>
      <c r="C32" s="20"/>
      <c r="D32" s="20"/>
      <c r="E32" s="20"/>
      <c r="F32" s="33"/>
      <c r="G32" s="35">
        <f t="shared" si="9"/>
        <v>0</v>
      </c>
      <c r="H32" s="20"/>
      <c r="I32" s="20"/>
      <c r="J32" s="20"/>
      <c r="K32" s="20"/>
      <c r="L32" s="33"/>
      <c r="M32" s="35">
        <f t="shared" si="10"/>
        <v>0</v>
      </c>
      <c r="N32" s="20"/>
      <c r="O32" s="20"/>
      <c r="P32" s="20"/>
      <c r="Q32" s="20"/>
      <c r="R32" s="33"/>
      <c r="S32" s="35">
        <f t="shared" si="11"/>
        <v>0</v>
      </c>
      <c r="T32" s="20"/>
      <c r="U32" s="20"/>
      <c r="V32" s="20"/>
      <c r="W32" s="20"/>
      <c r="X32" s="33"/>
      <c r="Y32" s="35">
        <f t="shared" si="12"/>
        <v>0</v>
      </c>
      <c r="Z32" s="20"/>
      <c r="AA32" s="20"/>
      <c r="AB32" s="20"/>
      <c r="AC32" s="20"/>
      <c r="AD32" s="33"/>
      <c r="AE32" s="35">
        <f t="shared" si="13"/>
        <v>0</v>
      </c>
    </row>
    <row r="33" spans="1:31" x14ac:dyDescent="0.25">
      <c r="A33" s="20" t="str">
        <f>IF('Input sheet'!D32&gt;0, 'Input sheet'!D32, "")</f>
        <v/>
      </c>
      <c r="B33" s="20"/>
      <c r="C33" s="20"/>
      <c r="D33" s="20"/>
      <c r="E33" s="20"/>
      <c r="F33" s="33"/>
      <c r="G33" s="35">
        <f t="shared" si="9"/>
        <v>0</v>
      </c>
      <c r="H33" s="20"/>
      <c r="I33" s="20"/>
      <c r="J33" s="20"/>
      <c r="K33" s="20"/>
      <c r="L33" s="33"/>
      <c r="M33" s="35">
        <f t="shared" si="10"/>
        <v>0</v>
      </c>
      <c r="N33" s="20"/>
      <c r="O33" s="20"/>
      <c r="P33" s="20"/>
      <c r="Q33" s="20"/>
      <c r="R33" s="33"/>
      <c r="S33" s="35">
        <f t="shared" si="11"/>
        <v>0</v>
      </c>
      <c r="T33" s="20"/>
      <c r="U33" s="20"/>
      <c r="V33" s="20"/>
      <c r="W33" s="20"/>
      <c r="X33" s="33"/>
      <c r="Y33" s="35">
        <f t="shared" si="12"/>
        <v>0</v>
      </c>
      <c r="Z33" s="20"/>
      <c r="AA33" s="20"/>
      <c r="AB33" s="20"/>
      <c r="AC33" s="20"/>
      <c r="AD33" s="33"/>
      <c r="AE33" s="35">
        <f t="shared" si="13"/>
        <v>0</v>
      </c>
    </row>
    <row r="34" spans="1:31" x14ac:dyDescent="0.25">
      <c r="A34" s="20" t="str">
        <f>IF('Input sheet'!D33&gt;0, 'Input sheet'!D33, "")</f>
        <v/>
      </c>
      <c r="B34" s="20"/>
      <c r="C34" s="20"/>
      <c r="D34" s="20"/>
      <c r="E34" s="20"/>
      <c r="F34" s="33"/>
      <c r="G34" s="35">
        <f t="shared" si="9"/>
        <v>0</v>
      </c>
      <c r="H34" s="20"/>
      <c r="I34" s="20"/>
      <c r="J34" s="20"/>
      <c r="K34" s="20"/>
      <c r="L34" s="33"/>
      <c r="M34" s="35">
        <f t="shared" si="10"/>
        <v>0</v>
      </c>
      <c r="N34" s="20"/>
      <c r="O34" s="20"/>
      <c r="P34" s="20"/>
      <c r="Q34" s="20"/>
      <c r="R34" s="33"/>
      <c r="S34" s="35">
        <f t="shared" si="11"/>
        <v>0</v>
      </c>
      <c r="T34" s="20"/>
      <c r="U34" s="20"/>
      <c r="V34" s="20"/>
      <c r="W34" s="20"/>
      <c r="X34" s="33"/>
      <c r="Y34" s="35">
        <f t="shared" si="12"/>
        <v>0</v>
      </c>
      <c r="Z34" s="20"/>
      <c r="AA34" s="20"/>
      <c r="AB34" s="20"/>
      <c r="AC34" s="20"/>
      <c r="AD34" s="33"/>
      <c r="AE34" s="35">
        <f t="shared" si="13"/>
        <v>0</v>
      </c>
    </row>
    <row r="35" spans="1:31" x14ac:dyDescent="0.25">
      <c r="A35" s="20" t="str">
        <f>IF('Input sheet'!D34&gt;0, 'Input sheet'!D34, "")</f>
        <v/>
      </c>
      <c r="B35" s="20"/>
      <c r="C35" s="20"/>
      <c r="D35" s="20"/>
      <c r="E35" s="20"/>
      <c r="F35" s="33"/>
      <c r="G35" s="35">
        <f t="shared" si="9"/>
        <v>0</v>
      </c>
      <c r="H35" s="20"/>
      <c r="I35" s="20"/>
      <c r="J35" s="20"/>
      <c r="K35" s="20"/>
      <c r="L35" s="33"/>
      <c r="M35" s="35">
        <f t="shared" si="10"/>
        <v>0</v>
      </c>
      <c r="N35" s="20"/>
      <c r="O35" s="20"/>
      <c r="P35" s="20"/>
      <c r="Q35" s="20"/>
      <c r="R35" s="33"/>
      <c r="S35" s="35">
        <f t="shared" si="11"/>
        <v>0</v>
      </c>
      <c r="T35" s="20"/>
      <c r="U35" s="20"/>
      <c r="V35" s="20"/>
      <c r="W35" s="20"/>
      <c r="X35" s="33"/>
      <c r="Y35" s="35">
        <f t="shared" si="12"/>
        <v>0</v>
      </c>
      <c r="Z35" s="20"/>
      <c r="AA35" s="20"/>
      <c r="AB35" s="20"/>
      <c r="AC35" s="20"/>
      <c r="AD35" s="33"/>
      <c r="AE35" s="35">
        <f t="shared" si="13"/>
        <v>0</v>
      </c>
    </row>
    <row r="36" spans="1:31" x14ac:dyDescent="0.25">
      <c r="A36" s="20" t="str">
        <f>IF('Input sheet'!D35&gt;0, 'Input sheet'!D35, "")</f>
        <v/>
      </c>
      <c r="B36" s="20"/>
      <c r="C36" s="20"/>
      <c r="D36" s="20"/>
      <c r="E36" s="20"/>
      <c r="F36" s="33"/>
      <c r="G36" s="35">
        <f t="shared" si="9"/>
        <v>0</v>
      </c>
      <c r="H36" s="20"/>
      <c r="I36" s="20"/>
      <c r="J36" s="20"/>
      <c r="K36" s="20"/>
      <c r="L36" s="33"/>
      <c r="M36" s="35">
        <f t="shared" si="10"/>
        <v>0</v>
      </c>
      <c r="N36" s="20"/>
      <c r="O36" s="20"/>
      <c r="P36" s="20"/>
      <c r="Q36" s="20"/>
      <c r="R36" s="33"/>
      <c r="S36" s="35">
        <f t="shared" si="11"/>
        <v>0</v>
      </c>
      <c r="T36" s="20"/>
      <c r="U36" s="20"/>
      <c r="V36" s="20"/>
      <c r="W36" s="20"/>
      <c r="X36" s="33"/>
      <c r="Y36" s="35">
        <f t="shared" si="12"/>
        <v>0</v>
      </c>
      <c r="Z36" s="20"/>
      <c r="AA36" s="20"/>
      <c r="AB36" s="20"/>
      <c r="AC36" s="20"/>
      <c r="AD36" s="33"/>
      <c r="AE36" s="35">
        <f t="shared" si="13"/>
        <v>0</v>
      </c>
    </row>
    <row r="37" spans="1:31" x14ac:dyDescent="0.25">
      <c r="A37" s="20" t="str">
        <f>IF('Input sheet'!D36&gt;0, 'Input sheet'!D36, "")</f>
        <v/>
      </c>
      <c r="B37" s="20"/>
      <c r="C37" s="20"/>
      <c r="D37" s="20"/>
      <c r="E37" s="20"/>
      <c r="F37" s="33"/>
      <c r="G37" s="35">
        <f t="shared" si="9"/>
        <v>0</v>
      </c>
      <c r="H37" s="20"/>
      <c r="I37" s="20"/>
      <c r="J37" s="20"/>
      <c r="K37" s="20"/>
      <c r="L37" s="33"/>
      <c r="M37" s="35">
        <f t="shared" si="10"/>
        <v>0</v>
      </c>
      <c r="N37" s="20"/>
      <c r="O37" s="20"/>
      <c r="P37" s="20"/>
      <c r="Q37" s="20"/>
      <c r="R37" s="33"/>
      <c r="S37" s="35">
        <f t="shared" si="11"/>
        <v>0</v>
      </c>
      <c r="T37" s="20"/>
      <c r="U37" s="20"/>
      <c r="V37" s="20"/>
      <c r="W37" s="20"/>
      <c r="X37" s="33"/>
      <c r="Y37" s="35">
        <f t="shared" si="12"/>
        <v>0</v>
      </c>
      <c r="Z37" s="20"/>
      <c r="AA37" s="20"/>
      <c r="AB37" s="20"/>
      <c r="AC37" s="20"/>
      <c r="AD37" s="33"/>
      <c r="AE37" s="35">
        <f t="shared" si="13"/>
        <v>0</v>
      </c>
    </row>
    <row r="38" spans="1:31" x14ac:dyDescent="0.25">
      <c r="A38" s="20" t="str">
        <f>IF('Input sheet'!D37&gt;0, 'Input sheet'!D37, "")</f>
        <v/>
      </c>
      <c r="B38" s="20"/>
      <c r="C38" s="20"/>
      <c r="D38" s="20"/>
      <c r="E38" s="20"/>
      <c r="F38" s="33"/>
      <c r="G38" s="35">
        <f t="shared" si="9"/>
        <v>0</v>
      </c>
      <c r="H38" s="20"/>
      <c r="I38" s="20"/>
      <c r="J38" s="20"/>
      <c r="K38" s="20"/>
      <c r="L38" s="33"/>
      <c r="M38" s="35">
        <f t="shared" si="10"/>
        <v>0</v>
      </c>
      <c r="N38" s="20"/>
      <c r="O38" s="20"/>
      <c r="P38" s="20"/>
      <c r="Q38" s="20"/>
      <c r="R38" s="33"/>
      <c r="S38" s="35">
        <f t="shared" si="11"/>
        <v>0</v>
      </c>
      <c r="T38" s="20"/>
      <c r="U38" s="20"/>
      <c r="V38" s="20"/>
      <c r="W38" s="20"/>
      <c r="X38" s="33"/>
      <c r="Y38" s="35">
        <f t="shared" si="12"/>
        <v>0</v>
      </c>
      <c r="Z38" s="20"/>
      <c r="AA38" s="20"/>
      <c r="AB38" s="20"/>
      <c r="AC38" s="20"/>
      <c r="AD38" s="33"/>
      <c r="AE38" s="35">
        <f t="shared" si="13"/>
        <v>0</v>
      </c>
    </row>
    <row r="39" spans="1:31" ht="15.75" x14ac:dyDescent="0.25">
      <c r="A39" s="21" t="s">
        <v>30</v>
      </c>
      <c r="B39" s="26">
        <f>SUM(B7:B38)</f>
        <v>0</v>
      </c>
      <c r="C39" s="26">
        <f t="shared" ref="C39:F39" si="14">SUM(C7:C38)</f>
        <v>0</v>
      </c>
      <c r="D39" s="26">
        <f t="shared" si="14"/>
        <v>0</v>
      </c>
      <c r="E39" s="26">
        <f t="shared" si="14"/>
        <v>0</v>
      </c>
      <c r="F39" s="26">
        <f t="shared" si="14"/>
        <v>0</v>
      </c>
      <c r="G39" s="34">
        <f>SUM(G6:G28)</f>
        <v>0</v>
      </c>
      <c r="H39" s="26">
        <f>SUM(H7:H38)</f>
        <v>0</v>
      </c>
      <c r="I39" s="26">
        <f t="shared" ref="I39" si="15">SUM(I7:I38)</f>
        <v>0</v>
      </c>
      <c r="J39" s="26">
        <f t="shared" ref="J39" si="16">SUM(J7:J38)</f>
        <v>0</v>
      </c>
      <c r="K39" s="26">
        <f t="shared" ref="K39" si="17">SUM(K7:K38)</f>
        <v>0</v>
      </c>
      <c r="L39" s="26">
        <f t="shared" ref="L39" si="18">SUM(L7:L38)</f>
        <v>0</v>
      </c>
      <c r="M39" s="34">
        <f>SUM(M6:M28)</f>
        <v>0</v>
      </c>
      <c r="N39" s="26">
        <f>SUM(N7:N38)</f>
        <v>0</v>
      </c>
      <c r="O39" s="26">
        <f t="shared" ref="O39" si="19">SUM(O7:O38)</f>
        <v>0</v>
      </c>
      <c r="P39" s="26">
        <f t="shared" ref="P39" si="20">SUM(P7:P38)</f>
        <v>0</v>
      </c>
      <c r="Q39" s="26">
        <f t="shared" ref="Q39" si="21">SUM(Q7:Q38)</f>
        <v>0</v>
      </c>
      <c r="R39" s="26">
        <f t="shared" ref="R39" si="22">SUM(R7:R38)</f>
        <v>0</v>
      </c>
      <c r="S39" s="34">
        <f>SUM(S6:S28)</f>
        <v>0</v>
      </c>
      <c r="T39" s="26">
        <f>SUM(T7:T38)</f>
        <v>0</v>
      </c>
      <c r="U39" s="26">
        <f t="shared" ref="U39" si="23">SUM(U7:U38)</f>
        <v>0</v>
      </c>
      <c r="V39" s="26">
        <f t="shared" ref="V39" si="24">SUM(V7:V38)</f>
        <v>0</v>
      </c>
      <c r="W39" s="26">
        <f t="shared" ref="W39" si="25">SUM(W7:W38)</f>
        <v>0</v>
      </c>
      <c r="X39" s="26">
        <f t="shared" ref="X39" si="26">SUM(X7:X38)</f>
        <v>0</v>
      </c>
      <c r="Y39" s="34">
        <f>SUM(Y6:Y28)</f>
        <v>0</v>
      </c>
      <c r="Z39" s="26">
        <f>SUM(Z7:Z38)</f>
        <v>0</v>
      </c>
      <c r="AA39" s="26">
        <f t="shared" ref="AA39" si="27">SUM(AA7:AA38)</f>
        <v>0</v>
      </c>
      <c r="AB39" s="26">
        <f t="shared" ref="AB39" si="28">SUM(AB7:AB38)</f>
        <v>0</v>
      </c>
      <c r="AC39" s="26">
        <f t="shared" ref="AC39" si="29">SUM(AC7:AC38)</f>
        <v>0</v>
      </c>
      <c r="AD39" s="26">
        <f t="shared" ref="AD39" si="30">SUM(AD7:AD38)</f>
        <v>0</v>
      </c>
      <c r="AE39" s="34">
        <f>SUM(AE6:AE28)</f>
        <v>0</v>
      </c>
    </row>
    <row r="40" spans="1:31" ht="18.75" x14ac:dyDescent="0.3">
      <c r="A40" s="79" t="s">
        <v>10</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1"/>
    </row>
    <row r="41" spans="1:31" x14ac:dyDescent="0.25">
      <c r="A41" s="70" t="s">
        <v>14</v>
      </c>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2"/>
    </row>
    <row r="42" spans="1:31" x14ac:dyDescent="0.25">
      <c r="A42" s="20" t="str">
        <f>IF('Input sheet'!E6&gt;0, 'Input sheet'!E6, "")</f>
        <v>Distribution of methadone or buprenorphine</v>
      </c>
      <c r="B42" s="20"/>
      <c r="C42" s="20"/>
      <c r="D42" s="20"/>
      <c r="E42" s="20"/>
      <c r="F42" s="33"/>
      <c r="G42" s="35">
        <f>SUM(B42:F42)</f>
        <v>0</v>
      </c>
      <c r="H42" s="20"/>
      <c r="I42" s="20"/>
      <c r="J42" s="20"/>
      <c r="K42" s="20"/>
      <c r="L42" s="33"/>
      <c r="M42" s="35">
        <f>SUM(H42:L42)</f>
        <v>0</v>
      </c>
      <c r="N42" s="20"/>
      <c r="O42" s="20"/>
      <c r="P42" s="20"/>
      <c r="Q42" s="20"/>
      <c r="R42" s="33"/>
      <c r="S42" s="35">
        <f>SUM(N42:R42)</f>
        <v>0</v>
      </c>
      <c r="T42" s="20"/>
      <c r="U42" s="20"/>
      <c r="V42" s="20"/>
      <c r="W42" s="20"/>
      <c r="X42" s="33"/>
      <c r="Y42" s="35">
        <f>SUM(T42:X42)</f>
        <v>0</v>
      </c>
      <c r="Z42" s="20"/>
      <c r="AA42" s="20"/>
      <c r="AB42" s="20"/>
      <c r="AC42" s="20"/>
      <c r="AD42" s="33"/>
      <c r="AE42" s="35">
        <f>SUM(Z42:AD42)</f>
        <v>0</v>
      </c>
    </row>
    <row r="43" spans="1:31" x14ac:dyDescent="0.25">
      <c r="A43" s="20" t="str">
        <f>IF('Input sheet'!E7&gt;0, 'Input sheet'!E7, "")</f>
        <v/>
      </c>
      <c r="B43" s="20"/>
      <c r="C43" s="20"/>
      <c r="D43" s="20"/>
      <c r="E43" s="20"/>
      <c r="F43" s="33"/>
      <c r="G43" s="35">
        <f t="shared" ref="G43:G51" si="31">SUM(B43:F43)</f>
        <v>0</v>
      </c>
      <c r="H43" s="20"/>
      <c r="I43" s="20"/>
      <c r="J43" s="20"/>
      <c r="K43" s="20"/>
      <c r="L43" s="33"/>
      <c r="M43" s="35">
        <f t="shared" ref="M43:M51" si="32">SUM(H43:L43)</f>
        <v>0</v>
      </c>
      <c r="N43" s="20"/>
      <c r="O43" s="20"/>
      <c r="P43" s="20"/>
      <c r="Q43" s="20"/>
      <c r="R43" s="33"/>
      <c r="S43" s="35">
        <f t="shared" ref="S43:S51" si="33">SUM(N43:R43)</f>
        <v>0</v>
      </c>
      <c r="T43" s="20"/>
      <c r="U43" s="20"/>
      <c r="V43" s="20"/>
      <c r="W43" s="20"/>
      <c r="X43" s="33"/>
      <c r="Y43" s="35">
        <f t="shared" ref="Y43:Y51" si="34">SUM(T43:X43)</f>
        <v>0</v>
      </c>
      <c r="Z43" s="20"/>
      <c r="AA43" s="20"/>
      <c r="AB43" s="20"/>
      <c r="AC43" s="20"/>
      <c r="AD43" s="33"/>
      <c r="AE43" s="35">
        <f t="shared" ref="AE43:AE51" si="35">SUM(Z43:AD43)</f>
        <v>0</v>
      </c>
    </row>
    <row r="44" spans="1:31" x14ac:dyDescent="0.25">
      <c r="A44" s="20" t="str">
        <f>IF('Input sheet'!E8&gt;0, 'Input sheet'!E8, "")</f>
        <v/>
      </c>
      <c r="B44" s="20"/>
      <c r="C44" s="20"/>
      <c r="D44" s="20"/>
      <c r="E44" s="20"/>
      <c r="F44" s="33"/>
      <c r="G44" s="35">
        <f t="shared" si="31"/>
        <v>0</v>
      </c>
      <c r="H44" s="20"/>
      <c r="I44" s="20"/>
      <c r="J44" s="20"/>
      <c r="K44" s="20"/>
      <c r="L44" s="33"/>
      <c r="M44" s="35">
        <f t="shared" si="32"/>
        <v>0</v>
      </c>
      <c r="N44" s="20"/>
      <c r="O44" s="20"/>
      <c r="P44" s="20"/>
      <c r="Q44" s="20"/>
      <c r="R44" s="33"/>
      <c r="S44" s="35">
        <f t="shared" si="33"/>
        <v>0</v>
      </c>
      <c r="T44" s="20"/>
      <c r="U44" s="20"/>
      <c r="V44" s="20"/>
      <c r="W44" s="20"/>
      <c r="X44" s="33"/>
      <c r="Y44" s="35">
        <f t="shared" si="34"/>
        <v>0</v>
      </c>
      <c r="Z44" s="20"/>
      <c r="AA44" s="20"/>
      <c r="AB44" s="20"/>
      <c r="AC44" s="20"/>
      <c r="AD44" s="33"/>
      <c r="AE44" s="35">
        <f t="shared" si="35"/>
        <v>0</v>
      </c>
    </row>
    <row r="45" spans="1:31" x14ac:dyDescent="0.25">
      <c r="A45" s="20" t="str">
        <f>IF('Input sheet'!E9&gt;0, 'Input sheet'!E9, "")</f>
        <v/>
      </c>
      <c r="B45" s="20"/>
      <c r="C45" s="20"/>
      <c r="D45" s="20"/>
      <c r="E45" s="20"/>
      <c r="F45" s="33"/>
      <c r="G45" s="35">
        <f t="shared" si="31"/>
        <v>0</v>
      </c>
      <c r="H45" s="20"/>
      <c r="I45" s="20"/>
      <c r="J45" s="20"/>
      <c r="K45" s="20"/>
      <c r="L45" s="33"/>
      <c r="M45" s="35">
        <f t="shared" si="32"/>
        <v>0</v>
      </c>
      <c r="N45" s="20"/>
      <c r="O45" s="20"/>
      <c r="P45" s="20"/>
      <c r="Q45" s="20"/>
      <c r="R45" s="33"/>
      <c r="S45" s="35">
        <f t="shared" si="33"/>
        <v>0</v>
      </c>
      <c r="T45" s="20"/>
      <c r="U45" s="20"/>
      <c r="V45" s="20"/>
      <c r="W45" s="20"/>
      <c r="X45" s="33"/>
      <c r="Y45" s="35">
        <f t="shared" si="34"/>
        <v>0</v>
      </c>
      <c r="Z45" s="20"/>
      <c r="AA45" s="20"/>
      <c r="AB45" s="20"/>
      <c r="AC45" s="20"/>
      <c r="AD45" s="33"/>
      <c r="AE45" s="35">
        <f t="shared" si="35"/>
        <v>0</v>
      </c>
    </row>
    <row r="46" spans="1:31" x14ac:dyDescent="0.25">
      <c r="A46" s="20" t="str">
        <f>IF('Input sheet'!E10&gt;0, 'Input sheet'!E10, "")</f>
        <v/>
      </c>
      <c r="B46" s="20"/>
      <c r="C46" s="20"/>
      <c r="D46" s="20"/>
      <c r="E46" s="20"/>
      <c r="F46" s="33"/>
      <c r="G46" s="35">
        <f t="shared" si="31"/>
        <v>0</v>
      </c>
      <c r="H46" s="20"/>
      <c r="I46" s="20"/>
      <c r="J46" s="20"/>
      <c r="K46" s="20"/>
      <c r="L46" s="33"/>
      <c r="M46" s="35">
        <f t="shared" si="32"/>
        <v>0</v>
      </c>
      <c r="N46" s="20"/>
      <c r="O46" s="20"/>
      <c r="P46" s="20"/>
      <c r="Q46" s="20"/>
      <c r="R46" s="33"/>
      <c r="S46" s="35">
        <f t="shared" si="33"/>
        <v>0</v>
      </c>
      <c r="T46" s="20"/>
      <c r="U46" s="20"/>
      <c r="V46" s="20"/>
      <c r="W46" s="20"/>
      <c r="X46" s="33"/>
      <c r="Y46" s="35">
        <f t="shared" si="34"/>
        <v>0</v>
      </c>
      <c r="Z46" s="20"/>
      <c r="AA46" s="20"/>
      <c r="AB46" s="20"/>
      <c r="AC46" s="20"/>
      <c r="AD46" s="33"/>
      <c r="AE46" s="35">
        <f t="shared" si="35"/>
        <v>0</v>
      </c>
    </row>
    <row r="47" spans="1:31" x14ac:dyDescent="0.25">
      <c r="A47" s="20" t="str">
        <f>IF('Input sheet'!E11&gt;0, 'Input sheet'!E11, "")</f>
        <v/>
      </c>
      <c r="B47" s="20"/>
      <c r="C47" s="20"/>
      <c r="D47" s="20"/>
      <c r="E47" s="20"/>
      <c r="F47" s="33"/>
      <c r="G47" s="35">
        <f t="shared" si="31"/>
        <v>0</v>
      </c>
      <c r="H47" s="20"/>
      <c r="I47" s="20"/>
      <c r="J47" s="20"/>
      <c r="K47" s="20"/>
      <c r="L47" s="33"/>
      <c r="M47" s="35">
        <f t="shared" si="32"/>
        <v>0</v>
      </c>
      <c r="N47" s="20"/>
      <c r="O47" s="20"/>
      <c r="P47" s="20"/>
      <c r="Q47" s="20"/>
      <c r="R47" s="33"/>
      <c r="S47" s="35">
        <f t="shared" si="33"/>
        <v>0</v>
      </c>
      <c r="T47" s="20"/>
      <c r="U47" s="20"/>
      <c r="V47" s="20"/>
      <c r="W47" s="20"/>
      <c r="X47" s="33"/>
      <c r="Y47" s="35">
        <f t="shared" si="34"/>
        <v>0</v>
      </c>
      <c r="Z47" s="20"/>
      <c r="AA47" s="20"/>
      <c r="AB47" s="20"/>
      <c r="AC47" s="20"/>
      <c r="AD47" s="33"/>
      <c r="AE47" s="35">
        <f t="shared" si="35"/>
        <v>0</v>
      </c>
    </row>
    <row r="48" spans="1:31" x14ac:dyDescent="0.25">
      <c r="A48" s="20" t="str">
        <f>IF('Input sheet'!E12&gt;0, 'Input sheet'!E12, "")</f>
        <v/>
      </c>
      <c r="B48" s="20"/>
      <c r="C48" s="20"/>
      <c r="D48" s="20"/>
      <c r="E48" s="20"/>
      <c r="F48" s="33"/>
      <c r="G48" s="35">
        <f t="shared" si="31"/>
        <v>0</v>
      </c>
      <c r="H48" s="20"/>
      <c r="I48" s="20"/>
      <c r="J48" s="20"/>
      <c r="K48" s="20"/>
      <c r="L48" s="33"/>
      <c r="M48" s="35">
        <f t="shared" si="32"/>
        <v>0</v>
      </c>
      <c r="N48" s="20"/>
      <c r="O48" s="20"/>
      <c r="P48" s="20"/>
      <c r="Q48" s="20"/>
      <c r="R48" s="33"/>
      <c r="S48" s="35">
        <f t="shared" si="33"/>
        <v>0</v>
      </c>
      <c r="T48" s="20"/>
      <c r="U48" s="20"/>
      <c r="V48" s="20"/>
      <c r="W48" s="20"/>
      <c r="X48" s="33"/>
      <c r="Y48" s="35">
        <f t="shared" si="34"/>
        <v>0</v>
      </c>
      <c r="Z48" s="20"/>
      <c r="AA48" s="20"/>
      <c r="AB48" s="20"/>
      <c r="AC48" s="20"/>
      <c r="AD48" s="33"/>
      <c r="AE48" s="35">
        <f t="shared" si="35"/>
        <v>0</v>
      </c>
    </row>
    <row r="49" spans="1:31" x14ac:dyDescent="0.25">
      <c r="A49" s="20" t="str">
        <f>IF('Input sheet'!E13&gt;0, 'Input sheet'!E13, "")</f>
        <v/>
      </c>
      <c r="B49" s="20"/>
      <c r="C49" s="20"/>
      <c r="D49" s="20"/>
      <c r="E49" s="20"/>
      <c r="F49" s="33"/>
      <c r="G49" s="35">
        <f t="shared" si="31"/>
        <v>0</v>
      </c>
      <c r="H49" s="20"/>
      <c r="I49" s="20"/>
      <c r="J49" s="20"/>
      <c r="K49" s="20"/>
      <c r="L49" s="33"/>
      <c r="M49" s="35">
        <f t="shared" si="32"/>
        <v>0</v>
      </c>
      <c r="N49" s="20"/>
      <c r="O49" s="20"/>
      <c r="P49" s="20"/>
      <c r="Q49" s="20"/>
      <c r="R49" s="33"/>
      <c r="S49" s="35">
        <f t="shared" si="33"/>
        <v>0</v>
      </c>
      <c r="T49" s="20"/>
      <c r="U49" s="20"/>
      <c r="V49" s="20"/>
      <c r="W49" s="20"/>
      <c r="X49" s="33"/>
      <c r="Y49" s="35">
        <f t="shared" si="34"/>
        <v>0</v>
      </c>
      <c r="Z49" s="20"/>
      <c r="AA49" s="20"/>
      <c r="AB49" s="20"/>
      <c r="AC49" s="20"/>
      <c r="AD49" s="33"/>
      <c r="AE49" s="35">
        <f t="shared" si="35"/>
        <v>0</v>
      </c>
    </row>
    <row r="50" spans="1:31" x14ac:dyDescent="0.25">
      <c r="A50" s="20" t="str">
        <f>IF('Input sheet'!E14&gt;0, 'Input sheet'!E14, "")</f>
        <v/>
      </c>
      <c r="B50" s="20"/>
      <c r="C50" s="20"/>
      <c r="D50" s="20"/>
      <c r="E50" s="20"/>
      <c r="F50" s="33"/>
      <c r="G50" s="35">
        <f t="shared" si="31"/>
        <v>0</v>
      </c>
      <c r="H50" s="20"/>
      <c r="I50" s="20"/>
      <c r="J50" s="20"/>
      <c r="K50" s="20"/>
      <c r="L50" s="33"/>
      <c r="M50" s="35">
        <f t="shared" si="32"/>
        <v>0</v>
      </c>
      <c r="N50" s="20"/>
      <c r="O50" s="20"/>
      <c r="P50" s="20"/>
      <c r="Q50" s="20"/>
      <c r="R50" s="33"/>
      <c r="S50" s="35">
        <f t="shared" si="33"/>
        <v>0</v>
      </c>
      <c r="T50" s="20"/>
      <c r="U50" s="20"/>
      <c r="V50" s="20"/>
      <c r="W50" s="20"/>
      <c r="X50" s="33"/>
      <c r="Y50" s="35">
        <f t="shared" si="34"/>
        <v>0</v>
      </c>
      <c r="Z50" s="20"/>
      <c r="AA50" s="20"/>
      <c r="AB50" s="20"/>
      <c r="AC50" s="20"/>
      <c r="AD50" s="33"/>
      <c r="AE50" s="35">
        <f t="shared" si="35"/>
        <v>0</v>
      </c>
    </row>
    <row r="51" spans="1:31" x14ac:dyDescent="0.25">
      <c r="A51" s="20" t="str">
        <f>IF('Input sheet'!E15&gt;0, 'Input sheet'!E15, "")</f>
        <v/>
      </c>
      <c r="B51" s="20"/>
      <c r="C51" s="20"/>
      <c r="D51" s="20"/>
      <c r="E51" s="20"/>
      <c r="F51" s="33"/>
      <c r="G51" s="35">
        <f t="shared" si="31"/>
        <v>0</v>
      </c>
      <c r="H51" s="20"/>
      <c r="I51" s="20"/>
      <c r="J51" s="20"/>
      <c r="K51" s="20"/>
      <c r="L51" s="33"/>
      <c r="M51" s="35">
        <f t="shared" si="32"/>
        <v>0</v>
      </c>
      <c r="N51" s="20"/>
      <c r="O51" s="20"/>
      <c r="P51" s="20"/>
      <c r="Q51" s="20"/>
      <c r="R51" s="33"/>
      <c r="S51" s="35">
        <f t="shared" si="33"/>
        <v>0</v>
      </c>
      <c r="T51" s="20"/>
      <c r="U51" s="20"/>
      <c r="V51" s="20"/>
      <c r="W51" s="20"/>
      <c r="X51" s="33"/>
      <c r="Y51" s="35">
        <f t="shared" si="34"/>
        <v>0</v>
      </c>
      <c r="Z51" s="20"/>
      <c r="AA51" s="20"/>
      <c r="AB51" s="20"/>
      <c r="AC51" s="20"/>
      <c r="AD51" s="33"/>
      <c r="AE51" s="35">
        <f t="shared" si="35"/>
        <v>0</v>
      </c>
    </row>
    <row r="52" spans="1:31" x14ac:dyDescent="0.25">
      <c r="A52" s="70" t="s">
        <v>15</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2"/>
    </row>
    <row r="53" spans="1:31" x14ac:dyDescent="0.25">
      <c r="A53" s="20" t="str">
        <f>IF('Input sheet'!E17&gt;0, 'Input sheet'!E17, "")</f>
        <v/>
      </c>
      <c r="B53" s="20"/>
      <c r="C53" s="20"/>
      <c r="D53" s="20"/>
      <c r="E53" s="20"/>
      <c r="F53" s="33"/>
      <c r="G53" s="35">
        <f t="shared" ref="G53:G62" si="36">SUM(B53:F53)</f>
        <v>0</v>
      </c>
      <c r="H53" s="20"/>
      <c r="I53" s="20"/>
      <c r="J53" s="20"/>
      <c r="K53" s="20"/>
      <c r="L53" s="33"/>
      <c r="M53" s="35">
        <f t="shared" ref="M53:M62" si="37">SUM(H53:L53)</f>
        <v>0</v>
      </c>
      <c r="N53" s="20"/>
      <c r="O53" s="20"/>
      <c r="P53" s="20"/>
      <c r="Q53" s="20"/>
      <c r="R53" s="33"/>
      <c r="S53" s="35">
        <f t="shared" ref="S53:S62" si="38">SUM(N53:R53)</f>
        <v>0</v>
      </c>
      <c r="T53" s="20"/>
      <c r="U53" s="20"/>
      <c r="V53" s="20"/>
      <c r="W53" s="20"/>
      <c r="X53" s="33"/>
      <c r="Y53" s="35">
        <f t="shared" ref="Y53:Y62" si="39">SUM(T53:X53)</f>
        <v>0</v>
      </c>
      <c r="Z53" s="20"/>
      <c r="AA53" s="20"/>
      <c r="AB53" s="20"/>
      <c r="AC53" s="20"/>
      <c r="AD53" s="33"/>
      <c r="AE53" s="35">
        <f t="shared" ref="AE53:AE62" si="40">SUM(Z53:AD53)</f>
        <v>0</v>
      </c>
    </row>
    <row r="54" spans="1:31" x14ac:dyDescent="0.25">
      <c r="A54" s="20" t="str">
        <f>IF('Input sheet'!E18&gt;0, 'Input sheet'!E18, "")</f>
        <v/>
      </c>
      <c r="B54" s="20"/>
      <c r="C54" s="20"/>
      <c r="D54" s="20"/>
      <c r="E54" s="20"/>
      <c r="F54" s="33"/>
      <c r="G54" s="35">
        <f t="shared" si="36"/>
        <v>0</v>
      </c>
      <c r="H54" s="20"/>
      <c r="I54" s="20"/>
      <c r="J54" s="20"/>
      <c r="K54" s="20"/>
      <c r="L54" s="33"/>
      <c r="M54" s="35">
        <f t="shared" si="37"/>
        <v>0</v>
      </c>
      <c r="N54" s="20"/>
      <c r="O54" s="20"/>
      <c r="P54" s="20"/>
      <c r="Q54" s="20"/>
      <c r="R54" s="33"/>
      <c r="S54" s="35">
        <f t="shared" si="38"/>
        <v>0</v>
      </c>
      <c r="T54" s="20"/>
      <c r="U54" s="20"/>
      <c r="V54" s="20"/>
      <c r="W54" s="20"/>
      <c r="X54" s="33"/>
      <c r="Y54" s="35">
        <f t="shared" si="39"/>
        <v>0</v>
      </c>
      <c r="Z54" s="20"/>
      <c r="AA54" s="20"/>
      <c r="AB54" s="20"/>
      <c r="AC54" s="20"/>
      <c r="AD54" s="33"/>
      <c r="AE54" s="35">
        <f t="shared" si="40"/>
        <v>0</v>
      </c>
    </row>
    <row r="55" spans="1:31" x14ac:dyDescent="0.25">
      <c r="A55" s="20" t="str">
        <f>IF('Input sheet'!E19&gt;0, 'Input sheet'!E19, "")</f>
        <v/>
      </c>
      <c r="B55" s="20"/>
      <c r="C55" s="20"/>
      <c r="D55" s="20"/>
      <c r="E55" s="20"/>
      <c r="F55" s="33"/>
      <c r="G55" s="35">
        <f t="shared" si="36"/>
        <v>0</v>
      </c>
      <c r="H55" s="20"/>
      <c r="I55" s="20"/>
      <c r="J55" s="20"/>
      <c r="K55" s="20"/>
      <c r="L55" s="33"/>
      <c r="M55" s="35">
        <f t="shared" si="37"/>
        <v>0</v>
      </c>
      <c r="N55" s="20"/>
      <c r="O55" s="20"/>
      <c r="P55" s="20"/>
      <c r="Q55" s="20"/>
      <c r="R55" s="33"/>
      <c r="S55" s="35">
        <f t="shared" si="38"/>
        <v>0</v>
      </c>
      <c r="T55" s="20"/>
      <c r="U55" s="20"/>
      <c r="V55" s="20"/>
      <c r="W55" s="20"/>
      <c r="X55" s="33"/>
      <c r="Y55" s="35">
        <f t="shared" si="39"/>
        <v>0</v>
      </c>
      <c r="Z55" s="20"/>
      <c r="AA55" s="20"/>
      <c r="AB55" s="20"/>
      <c r="AC55" s="20"/>
      <c r="AD55" s="33"/>
      <c r="AE55" s="35">
        <f t="shared" si="40"/>
        <v>0</v>
      </c>
    </row>
    <row r="56" spans="1:31" x14ac:dyDescent="0.25">
      <c r="A56" s="20" t="str">
        <f>IF('Input sheet'!E20&gt;0, 'Input sheet'!E20, "")</f>
        <v/>
      </c>
      <c r="B56" s="20"/>
      <c r="C56" s="20"/>
      <c r="D56" s="20"/>
      <c r="E56" s="20"/>
      <c r="F56" s="33"/>
      <c r="G56" s="35">
        <f t="shared" si="36"/>
        <v>0</v>
      </c>
      <c r="H56" s="20"/>
      <c r="I56" s="20"/>
      <c r="J56" s="20"/>
      <c r="K56" s="20"/>
      <c r="L56" s="33"/>
      <c r="M56" s="35">
        <f t="shared" si="37"/>
        <v>0</v>
      </c>
      <c r="N56" s="20"/>
      <c r="O56" s="20"/>
      <c r="P56" s="20"/>
      <c r="Q56" s="20"/>
      <c r="R56" s="33"/>
      <c r="S56" s="35">
        <f t="shared" si="38"/>
        <v>0</v>
      </c>
      <c r="T56" s="20"/>
      <c r="U56" s="20"/>
      <c r="V56" s="20"/>
      <c r="W56" s="20"/>
      <c r="X56" s="33"/>
      <c r="Y56" s="35">
        <f t="shared" si="39"/>
        <v>0</v>
      </c>
      <c r="Z56" s="20"/>
      <c r="AA56" s="20"/>
      <c r="AB56" s="20"/>
      <c r="AC56" s="20"/>
      <c r="AD56" s="33"/>
      <c r="AE56" s="35">
        <f t="shared" si="40"/>
        <v>0</v>
      </c>
    </row>
    <row r="57" spans="1:31" x14ac:dyDescent="0.25">
      <c r="A57" s="20" t="str">
        <f>IF('Input sheet'!E21&gt;0, 'Input sheet'!E21, "")</f>
        <v/>
      </c>
      <c r="B57" s="20"/>
      <c r="C57" s="20"/>
      <c r="D57" s="20"/>
      <c r="E57" s="20"/>
      <c r="F57" s="33"/>
      <c r="G57" s="35">
        <f t="shared" si="36"/>
        <v>0</v>
      </c>
      <c r="H57" s="20"/>
      <c r="I57" s="20"/>
      <c r="J57" s="20"/>
      <c r="K57" s="20"/>
      <c r="L57" s="33"/>
      <c r="M57" s="35">
        <f t="shared" si="37"/>
        <v>0</v>
      </c>
      <c r="N57" s="20"/>
      <c r="O57" s="20"/>
      <c r="P57" s="20"/>
      <c r="Q57" s="20"/>
      <c r="R57" s="33"/>
      <c r="S57" s="35">
        <f t="shared" si="38"/>
        <v>0</v>
      </c>
      <c r="T57" s="20"/>
      <c r="U57" s="20"/>
      <c r="V57" s="20"/>
      <c r="W57" s="20"/>
      <c r="X57" s="33"/>
      <c r="Y57" s="35">
        <f t="shared" si="39"/>
        <v>0</v>
      </c>
      <c r="Z57" s="20"/>
      <c r="AA57" s="20"/>
      <c r="AB57" s="20"/>
      <c r="AC57" s="20"/>
      <c r="AD57" s="33"/>
      <c r="AE57" s="35">
        <f t="shared" si="40"/>
        <v>0</v>
      </c>
    </row>
    <row r="58" spans="1:31" x14ac:dyDescent="0.25">
      <c r="A58" s="20" t="str">
        <f>IF('Input sheet'!E22&gt;0, 'Input sheet'!E22, "")</f>
        <v/>
      </c>
      <c r="B58" s="20"/>
      <c r="C58" s="20"/>
      <c r="D58" s="20"/>
      <c r="E58" s="20"/>
      <c r="F58" s="33"/>
      <c r="G58" s="35">
        <f t="shared" si="36"/>
        <v>0</v>
      </c>
      <c r="H58" s="20"/>
      <c r="I58" s="20"/>
      <c r="J58" s="20"/>
      <c r="K58" s="20"/>
      <c r="L58" s="33"/>
      <c r="M58" s="35">
        <f t="shared" si="37"/>
        <v>0</v>
      </c>
      <c r="N58" s="20"/>
      <c r="O58" s="20"/>
      <c r="P58" s="20"/>
      <c r="Q58" s="20"/>
      <c r="R58" s="33"/>
      <c r="S58" s="35">
        <f t="shared" si="38"/>
        <v>0</v>
      </c>
      <c r="T58" s="20"/>
      <c r="U58" s="20"/>
      <c r="V58" s="20"/>
      <c r="W58" s="20"/>
      <c r="X58" s="33"/>
      <c r="Y58" s="35">
        <f t="shared" si="39"/>
        <v>0</v>
      </c>
      <c r="Z58" s="20"/>
      <c r="AA58" s="20"/>
      <c r="AB58" s="20"/>
      <c r="AC58" s="20"/>
      <c r="AD58" s="33"/>
      <c r="AE58" s="35">
        <f t="shared" si="40"/>
        <v>0</v>
      </c>
    </row>
    <row r="59" spans="1:31" x14ac:dyDescent="0.25">
      <c r="A59" s="20" t="str">
        <f>IF('Input sheet'!E23&gt;0, 'Input sheet'!E23, "")</f>
        <v/>
      </c>
      <c r="B59" s="20"/>
      <c r="C59" s="20"/>
      <c r="D59" s="20"/>
      <c r="E59" s="20"/>
      <c r="F59" s="33"/>
      <c r="G59" s="35">
        <f t="shared" si="36"/>
        <v>0</v>
      </c>
      <c r="H59" s="20"/>
      <c r="I59" s="20"/>
      <c r="J59" s="20"/>
      <c r="K59" s="20"/>
      <c r="L59" s="33"/>
      <c r="M59" s="35">
        <f t="shared" si="37"/>
        <v>0</v>
      </c>
      <c r="N59" s="20"/>
      <c r="O59" s="20"/>
      <c r="P59" s="20"/>
      <c r="Q59" s="20"/>
      <c r="R59" s="33"/>
      <c r="S59" s="35">
        <f t="shared" si="38"/>
        <v>0</v>
      </c>
      <c r="T59" s="20"/>
      <c r="U59" s="20"/>
      <c r="V59" s="20"/>
      <c r="W59" s="20"/>
      <c r="X59" s="33"/>
      <c r="Y59" s="35">
        <f t="shared" si="39"/>
        <v>0</v>
      </c>
      <c r="Z59" s="20"/>
      <c r="AA59" s="20"/>
      <c r="AB59" s="20"/>
      <c r="AC59" s="20"/>
      <c r="AD59" s="33"/>
      <c r="AE59" s="35">
        <f t="shared" si="40"/>
        <v>0</v>
      </c>
    </row>
    <row r="60" spans="1:31" x14ac:dyDescent="0.25">
      <c r="A60" s="20" t="str">
        <f>IF('Input sheet'!E24&gt;0, 'Input sheet'!E24, "")</f>
        <v/>
      </c>
      <c r="B60" s="20"/>
      <c r="C60" s="20"/>
      <c r="D60" s="20"/>
      <c r="E60" s="20"/>
      <c r="F60" s="33"/>
      <c r="G60" s="35">
        <f t="shared" si="36"/>
        <v>0</v>
      </c>
      <c r="H60" s="20"/>
      <c r="I60" s="20"/>
      <c r="J60" s="20"/>
      <c r="K60" s="20"/>
      <c r="L60" s="33"/>
      <c r="M60" s="35">
        <f t="shared" si="37"/>
        <v>0</v>
      </c>
      <c r="N60" s="20"/>
      <c r="O60" s="20"/>
      <c r="P60" s="20"/>
      <c r="Q60" s="20"/>
      <c r="R60" s="33"/>
      <c r="S60" s="35">
        <f t="shared" si="38"/>
        <v>0</v>
      </c>
      <c r="T60" s="20"/>
      <c r="U60" s="20"/>
      <c r="V60" s="20"/>
      <c r="W60" s="20"/>
      <c r="X60" s="33"/>
      <c r="Y60" s="35">
        <f t="shared" si="39"/>
        <v>0</v>
      </c>
      <c r="Z60" s="20"/>
      <c r="AA60" s="20"/>
      <c r="AB60" s="20"/>
      <c r="AC60" s="20"/>
      <c r="AD60" s="33"/>
      <c r="AE60" s="35">
        <f t="shared" si="40"/>
        <v>0</v>
      </c>
    </row>
    <row r="61" spans="1:31" x14ac:dyDescent="0.25">
      <c r="A61" s="20" t="str">
        <f>IF('Input sheet'!E25&gt;0, 'Input sheet'!E25, "")</f>
        <v/>
      </c>
      <c r="B61" s="20"/>
      <c r="C61" s="20"/>
      <c r="D61" s="20"/>
      <c r="E61" s="20"/>
      <c r="F61" s="33"/>
      <c r="G61" s="35">
        <f t="shared" si="36"/>
        <v>0</v>
      </c>
      <c r="H61" s="20"/>
      <c r="I61" s="20"/>
      <c r="J61" s="20"/>
      <c r="K61" s="20"/>
      <c r="L61" s="33"/>
      <c r="M61" s="35">
        <f t="shared" si="37"/>
        <v>0</v>
      </c>
      <c r="N61" s="20"/>
      <c r="O61" s="20"/>
      <c r="P61" s="20"/>
      <c r="Q61" s="20"/>
      <c r="R61" s="33"/>
      <c r="S61" s="35">
        <f t="shared" si="38"/>
        <v>0</v>
      </c>
      <c r="T61" s="20"/>
      <c r="U61" s="20"/>
      <c r="V61" s="20"/>
      <c r="W61" s="20"/>
      <c r="X61" s="33"/>
      <c r="Y61" s="35">
        <f t="shared" si="39"/>
        <v>0</v>
      </c>
      <c r="Z61" s="20"/>
      <c r="AA61" s="20"/>
      <c r="AB61" s="20"/>
      <c r="AC61" s="20"/>
      <c r="AD61" s="33"/>
      <c r="AE61" s="35">
        <f t="shared" si="40"/>
        <v>0</v>
      </c>
    </row>
    <row r="62" spans="1:31" x14ac:dyDescent="0.25">
      <c r="A62" s="20" t="str">
        <f>IF('Input sheet'!E26&gt;0, 'Input sheet'!E26, "")</f>
        <v/>
      </c>
      <c r="B62" s="20"/>
      <c r="C62" s="20"/>
      <c r="D62" s="20"/>
      <c r="E62" s="20"/>
      <c r="F62" s="33"/>
      <c r="G62" s="35">
        <f t="shared" si="36"/>
        <v>0</v>
      </c>
      <c r="H62" s="20"/>
      <c r="I62" s="20"/>
      <c r="J62" s="20"/>
      <c r="K62" s="20"/>
      <c r="L62" s="33"/>
      <c r="M62" s="35">
        <f t="shared" si="37"/>
        <v>0</v>
      </c>
      <c r="N62" s="20"/>
      <c r="O62" s="20"/>
      <c r="P62" s="20"/>
      <c r="Q62" s="20"/>
      <c r="R62" s="33"/>
      <c r="S62" s="35">
        <f t="shared" si="38"/>
        <v>0</v>
      </c>
      <c r="T62" s="20"/>
      <c r="U62" s="20"/>
      <c r="V62" s="20"/>
      <c r="W62" s="20"/>
      <c r="X62" s="33"/>
      <c r="Y62" s="35">
        <f t="shared" si="39"/>
        <v>0</v>
      </c>
      <c r="Z62" s="20"/>
      <c r="AA62" s="20"/>
      <c r="AB62" s="20"/>
      <c r="AC62" s="20"/>
      <c r="AD62" s="33"/>
      <c r="AE62" s="35">
        <f t="shared" si="40"/>
        <v>0</v>
      </c>
    </row>
    <row r="63" spans="1:31" x14ac:dyDescent="0.25">
      <c r="A63" s="70" t="s">
        <v>16</v>
      </c>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2"/>
    </row>
    <row r="64" spans="1:31" x14ac:dyDescent="0.25">
      <c r="A64" s="20" t="str">
        <f>IF('Input sheet'!E28&gt;0, 'Input sheet'!E28, "")</f>
        <v/>
      </c>
      <c r="B64" s="20"/>
      <c r="C64" s="20"/>
      <c r="D64" s="20"/>
      <c r="E64" s="20"/>
      <c r="F64" s="33"/>
      <c r="G64" s="35">
        <f t="shared" ref="G64:G73" si="41">SUM(B64:F64)</f>
        <v>0</v>
      </c>
      <c r="H64" s="20"/>
      <c r="I64" s="20"/>
      <c r="J64" s="20"/>
      <c r="K64" s="20"/>
      <c r="L64" s="33"/>
      <c r="M64" s="35">
        <f t="shared" ref="M64:M73" si="42">SUM(H64:L64)</f>
        <v>0</v>
      </c>
      <c r="N64" s="20"/>
      <c r="O64" s="20"/>
      <c r="P64" s="20"/>
      <c r="Q64" s="20"/>
      <c r="R64" s="33"/>
      <c r="S64" s="35">
        <f t="shared" ref="S64:S73" si="43">SUM(N64:R64)</f>
        <v>0</v>
      </c>
      <c r="T64" s="20"/>
      <c r="U64" s="20"/>
      <c r="V64" s="20"/>
      <c r="W64" s="20"/>
      <c r="X64" s="33"/>
      <c r="Y64" s="35">
        <f t="shared" ref="Y64:Y73" si="44">SUM(T64:X64)</f>
        <v>0</v>
      </c>
      <c r="Z64" s="20"/>
      <c r="AA64" s="20"/>
      <c r="AB64" s="20"/>
      <c r="AC64" s="20"/>
      <c r="AD64" s="33"/>
      <c r="AE64" s="35">
        <f t="shared" ref="AE64:AE73" si="45">SUM(Z64:AD64)</f>
        <v>0</v>
      </c>
    </row>
    <row r="65" spans="1:31" x14ac:dyDescent="0.25">
      <c r="A65" s="20" t="str">
        <f>IF('Input sheet'!E29&gt;0, 'Input sheet'!E29, "")</f>
        <v/>
      </c>
      <c r="B65" s="20"/>
      <c r="C65" s="20"/>
      <c r="D65" s="20"/>
      <c r="E65" s="20"/>
      <c r="F65" s="33"/>
      <c r="G65" s="35">
        <f t="shared" si="41"/>
        <v>0</v>
      </c>
      <c r="H65" s="20"/>
      <c r="I65" s="20"/>
      <c r="J65" s="20"/>
      <c r="K65" s="20"/>
      <c r="L65" s="33"/>
      <c r="M65" s="35">
        <f t="shared" si="42"/>
        <v>0</v>
      </c>
      <c r="N65" s="20"/>
      <c r="O65" s="20"/>
      <c r="P65" s="20"/>
      <c r="Q65" s="20"/>
      <c r="R65" s="33"/>
      <c r="S65" s="35">
        <f t="shared" si="43"/>
        <v>0</v>
      </c>
      <c r="T65" s="20"/>
      <c r="U65" s="20"/>
      <c r="V65" s="20"/>
      <c r="W65" s="20"/>
      <c r="X65" s="33"/>
      <c r="Y65" s="35">
        <f t="shared" si="44"/>
        <v>0</v>
      </c>
      <c r="Z65" s="20"/>
      <c r="AA65" s="20"/>
      <c r="AB65" s="20"/>
      <c r="AC65" s="20"/>
      <c r="AD65" s="33"/>
      <c r="AE65" s="35">
        <f t="shared" si="45"/>
        <v>0</v>
      </c>
    </row>
    <row r="66" spans="1:31" x14ac:dyDescent="0.25">
      <c r="A66" s="20" t="str">
        <f>IF('Input sheet'!E30&gt;0, 'Input sheet'!E30, "")</f>
        <v/>
      </c>
      <c r="B66" s="20"/>
      <c r="C66" s="20"/>
      <c r="D66" s="20"/>
      <c r="E66" s="20"/>
      <c r="F66" s="33"/>
      <c r="G66" s="35">
        <f t="shared" si="41"/>
        <v>0</v>
      </c>
      <c r="H66" s="20"/>
      <c r="I66" s="20"/>
      <c r="J66" s="20"/>
      <c r="K66" s="20"/>
      <c r="L66" s="33"/>
      <c r="M66" s="35">
        <f t="shared" si="42"/>
        <v>0</v>
      </c>
      <c r="N66" s="20"/>
      <c r="O66" s="20"/>
      <c r="P66" s="20"/>
      <c r="Q66" s="20"/>
      <c r="R66" s="33"/>
      <c r="S66" s="35">
        <f t="shared" si="43"/>
        <v>0</v>
      </c>
      <c r="T66" s="20"/>
      <c r="U66" s="20"/>
      <c r="V66" s="20"/>
      <c r="W66" s="20"/>
      <c r="X66" s="33"/>
      <c r="Y66" s="35">
        <f t="shared" si="44"/>
        <v>0</v>
      </c>
      <c r="Z66" s="20"/>
      <c r="AA66" s="20"/>
      <c r="AB66" s="20"/>
      <c r="AC66" s="20"/>
      <c r="AD66" s="33"/>
      <c r="AE66" s="35">
        <f t="shared" si="45"/>
        <v>0</v>
      </c>
    </row>
    <row r="67" spans="1:31" x14ac:dyDescent="0.25">
      <c r="A67" s="20" t="str">
        <f>IF('Input sheet'!E31&gt;0, 'Input sheet'!E31, "")</f>
        <v/>
      </c>
      <c r="B67" s="20"/>
      <c r="C67" s="20"/>
      <c r="D67" s="20"/>
      <c r="E67" s="20"/>
      <c r="F67" s="33"/>
      <c r="G67" s="35">
        <f t="shared" si="41"/>
        <v>0</v>
      </c>
      <c r="H67" s="20"/>
      <c r="I67" s="20"/>
      <c r="J67" s="20"/>
      <c r="K67" s="20"/>
      <c r="L67" s="33"/>
      <c r="M67" s="35">
        <f t="shared" si="42"/>
        <v>0</v>
      </c>
      <c r="N67" s="20"/>
      <c r="O67" s="20"/>
      <c r="P67" s="20"/>
      <c r="Q67" s="20"/>
      <c r="R67" s="33"/>
      <c r="S67" s="35">
        <f t="shared" si="43"/>
        <v>0</v>
      </c>
      <c r="T67" s="20"/>
      <c r="U67" s="20"/>
      <c r="V67" s="20"/>
      <c r="W67" s="20"/>
      <c r="X67" s="33"/>
      <c r="Y67" s="35">
        <f t="shared" si="44"/>
        <v>0</v>
      </c>
      <c r="Z67" s="20"/>
      <c r="AA67" s="20"/>
      <c r="AB67" s="20"/>
      <c r="AC67" s="20"/>
      <c r="AD67" s="33"/>
      <c r="AE67" s="35">
        <f t="shared" si="45"/>
        <v>0</v>
      </c>
    </row>
    <row r="68" spans="1:31" x14ac:dyDescent="0.25">
      <c r="A68" s="20" t="str">
        <f>IF('Input sheet'!E32&gt;0, 'Input sheet'!E32, "")</f>
        <v/>
      </c>
      <c r="B68" s="20"/>
      <c r="C68" s="20"/>
      <c r="D68" s="20"/>
      <c r="E68" s="20"/>
      <c r="F68" s="33"/>
      <c r="G68" s="35">
        <f t="shared" si="41"/>
        <v>0</v>
      </c>
      <c r="H68" s="20"/>
      <c r="I68" s="20"/>
      <c r="J68" s="20"/>
      <c r="K68" s="20"/>
      <c r="L68" s="33"/>
      <c r="M68" s="35">
        <f t="shared" si="42"/>
        <v>0</v>
      </c>
      <c r="N68" s="20"/>
      <c r="O68" s="20"/>
      <c r="P68" s="20"/>
      <c r="Q68" s="20"/>
      <c r="R68" s="33"/>
      <c r="S68" s="35">
        <f t="shared" si="43"/>
        <v>0</v>
      </c>
      <c r="T68" s="20"/>
      <c r="U68" s="20"/>
      <c r="V68" s="20"/>
      <c r="W68" s="20"/>
      <c r="X68" s="33"/>
      <c r="Y68" s="35">
        <f t="shared" si="44"/>
        <v>0</v>
      </c>
      <c r="Z68" s="20"/>
      <c r="AA68" s="20"/>
      <c r="AB68" s="20"/>
      <c r="AC68" s="20"/>
      <c r="AD68" s="33"/>
      <c r="AE68" s="35">
        <f t="shared" si="45"/>
        <v>0</v>
      </c>
    </row>
    <row r="69" spans="1:31" x14ac:dyDescent="0.25">
      <c r="A69" s="20" t="str">
        <f>IF('Input sheet'!E33&gt;0, 'Input sheet'!E33, "")</f>
        <v/>
      </c>
      <c r="B69" s="20"/>
      <c r="C69" s="20"/>
      <c r="D69" s="20"/>
      <c r="E69" s="20"/>
      <c r="F69" s="33"/>
      <c r="G69" s="35">
        <f t="shared" si="41"/>
        <v>0</v>
      </c>
      <c r="H69" s="20"/>
      <c r="I69" s="20"/>
      <c r="J69" s="20"/>
      <c r="K69" s="20"/>
      <c r="L69" s="33"/>
      <c r="M69" s="35">
        <f t="shared" si="42"/>
        <v>0</v>
      </c>
      <c r="N69" s="20"/>
      <c r="O69" s="20"/>
      <c r="P69" s="20"/>
      <c r="Q69" s="20"/>
      <c r="R69" s="33"/>
      <c r="S69" s="35">
        <f t="shared" si="43"/>
        <v>0</v>
      </c>
      <c r="T69" s="20"/>
      <c r="U69" s="20"/>
      <c r="V69" s="20"/>
      <c r="W69" s="20"/>
      <c r="X69" s="33"/>
      <c r="Y69" s="35">
        <f t="shared" si="44"/>
        <v>0</v>
      </c>
      <c r="Z69" s="20"/>
      <c r="AA69" s="20"/>
      <c r="AB69" s="20"/>
      <c r="AC69" s="20"/>
      <c r="AD69" s="33"/>
      <c r="AE69" s="35">
        <f t="shared" si="45"/>
        <v>0</v>
      </c>
    </row>
    <row r="70" spans="1:31" x14ac:dyDescent="0.25">
      <c r="A70" s="20" t="str">
        <f>IF('Input sheet'!E34&gt;0, 'Input sheet'!E34, "")</f>
        <v/>
      </c>
      <c r="B70" s="20"/>
      <c r="C70" s="20"/>
      <c r="D70" s="20"/>
      <c r="E70" s="20"/>
      <c r="F70" s="33"/>
      <c r="G70" s="35">
        <f t="shared" si="41"/>
        <v>0</v>
      </c>
      <c r="H70" s="20"/>
      <c r="I70" s="20"/>
      <c r="J70" s="20"/>
      <c r="K70" s="20"/>
      <c r="L70" s="33"/>
      <c r="M70" s="35">
        <f t="shared" si="42"/>
        <v>0</v>
      </c>
      <c r="N70" s="20"/>
      <c r="O70" s="20"/>
      <c r="P70" s="20"/>
      <c r="Q70" s="20"/>
      <c r="R70" s="33"/>
      <c r="S70" s="35">
        <f t="shared" si="43"/>
        <v>0</v>
      </c>
      <c r="T70" s="20"/>
      <c r="U70" s="20"/>
      <c r="V70" s="20"/>
      <c r="W70" s="20"/>
      <c r="X70" s="33"/>
      <c r="Y70" s="35">
        <f t="shared" si="44"/>
        <v>0</v>
      </c>
      <c r="Z70" s="20"/>
      <c r="AA70" s="20"/>
      <c r="AB70" s="20"/>
      <c r="AC70" s="20"/>
      <c r="AD70" s="33"/>
      <c r="AE70" s="35">
        <f t="shared" si="45"/>
        <v>0</v>
      </c>
    </row>
    <row r="71" spans="1:31" x14ac:dyDescent="0.25">
      <c r="A71" s="20" t="str">
        <f>IF('Input sheet'!E35&gt;0, 'Input sheet'!E35, "")</f>
        <v/>
      </c>
      <c r="B71" s="20"/>
      <c r="C71" s="20"/>
      <c r="D71" s="20"/>
      <c r="E71" s="20"/>
      <c r="F71" s="33"/>
      <c r="G71" s="35">
        <f t="shared" si="41"/>
        <v>0</v>
      </c>
      <c r="H71" s="20"/>
      <c r="I71" s="20"/>
      <c r="J71" s="20"/>
      <c r="K71" s="20"/>
      <c r="L71" s="33"/>
      <c r="M71" s="35">
        <f t="shared" si="42"/>
        <v>0</v>
      </c>
      <c r="N71" s="20"/>
      <c r="O71" s="20"/>
      <c r="P71" s="20"/>
      <c r="Q71" s="20"/>
      <c r="R71" s="33"/>
      <c r="S71" s="35">
        <f t="shared" si="43"/>
        <v>0</v>
      </c>
      <c r="T71" s="20"/>
      <c r="U71" s="20"/>
      <c r="V71" s="20"/>
      <c r="W71" s="20"/>
      <c r="X71" s="33"/>
      <c r="Y71" s="35">
        <f t="shared" si="44"/>
        <v>0</v>
      </c>
      <c r="Z71" s="20"/>
      <c r="AA71" s="20"/>
      <c r="AB71" s="20"/>
      <c r="AC71" s="20"/>
      <c r="AD71" s="33"/>
      <c r="AE71" s="35">
        <f t="shared" si="45"/>
        <v>0</v>
      </c>
    </row>
    <row r="72" spans="1:31" x14ac:dyDescent="0.25">
      <c r="A72" s="20" t="str">
        <f>IF('Input sheet'!E36&gt;0, 'Input sheet'!E36, "")</f>
        <v/>
      </c>
      <c r="B72" s="20"/>
      <c r="C72" s="20"/>
      <c r="D72" s="20"/>
      <c r="E72" s="20"/>
      <c r="F72" s="33"/>
      <c r="G72" s="35">
        <f t="shared" si="41"/>
        <v>0</v>
      </c>
      <c r="H72" s="20"/>
      <c r="I72" s="20"/>
      <c r="J72" s="20"/>
      <c r="K72" s="20"/>
      <c r="L72" s="33"/>
      <c r="M72" s="35">
        <f t="shared" si="42"/>
        <v>0</v>
      </c>
      <c r="N72" s="20"/>
      <c r="O72" s="20"/>
      <c r="P72" s="20"/>
      <c r="Q72" s="20"/>
      <c r="R72" s="33"/>
      <c r="S72" s="35">
        <f t="shared" si="43"/>
        <v>0</v>
      </c>
      <c r="T72" s="20"/>
      <c r="U72" s="20"/>
      <c r="V72" s="20"/>
      <c r="W72" s="20"/>
      <c r="X72" s="33"/>
      <c r="Y72" s="35">
        <f t="shared" si="44"/>
        <v>0</v>
      </c>
      <c r="Z72" s="20"/>
      <c r="AA72" s="20"/>
      <c r="AB72" s="20"/>
      <c r="AC72" s="20"/>
      <c r="AD72" s="33"/>
      <c r="AE72" s="35">
        <f t="shared" si="45"/>
        <v>0</v>
      </c>
    </row>
    <row r="73" spans="1:31" x14ac:dyDescent="0.25">
      <c r="A73" s="20" t="str">
        <f>IF('Input sheet'!E37&gt;0, 'Input sheet'!E37, "")</f>
        <v/>
      </c>
      <c r="B73" s="20"/>
      <c r="C73" s="20"/>
      <c r="D73" s="20"/>
      <c r="E73" s="20"/>
      <c r="F73" s="33"/>
      <c r="G73" s="35">
        <f t="shared" si="41"/>
        <v>0</v>
      </c>
      <c r="H73" s="20"/>
      <c r="I73" s="20"/>
      <c r="J73" s="20"/>
      <c r="K73" s="20"/>
      <c r="L73" s="33"/>
      <c r="M73" s="35">
        <f t="shared" si="42"/>
        <v>0</v>
      </c>
      <c r="N73" s="20"/>
      <c r="O73" s="20"/>
      <c r="P73" s="20"/>
      <c r="Q73" s="20"/>
      <c r="R73" s="33"/>
      <c r="S73" s="35">
        <f t="shared" si="43"/>
        <v>0</v>
      </c>
      <c r="T73" s="20"/>
      <c r="U73" s="20"/>
      <c r="V73" s="20"/>
      <c r="W73" s="20"/>
      <c r="X73" s="33"/>
      <c r="Y73" s="35">
        <f t="shared" si="44"/>
        <v>0</v>
      </c>
      <c r="Z73" s="20"/>
      <c r="AA73" s="20"/>
      <c r="AB73" s="20"/>
      <c r="AC73" s="20"/>
      <c r="AD73" s="33"/>
      <c r="AE73" s="35">
        <f t="shared" si="45"/>
        <v>0</v>
      </c>
    </row>
    <row r="74" spans="1:31" ht="15.75" x14ac:dyDescent="0.25">
      <c r="A74" s="21" t="s">
        <v>30</v>
      </c>
      <c r="B74" s="26">
        <f>SUM(B42:B73)</f>
        <v>0</v>
      </c>
      <c r="C74" s="26">
        <f t="shared" ref="C74" si="46">SUM(C42:C73)</f>
        <v>0</v>
      </c>
      <c r="D74" s="26">
        <f t="shared" ref="D74" si="47">SUM(D42:D73)</f>
        <v>0</v>
      </c>
      <c r="E74" s="26">
        <f t="shared" ref="E74" si="48">SUM(E42:E73)</f>
        <v>0</v>
      </c>
      <c r="F74" s="26">
        <f t="shared" ref="F74" si="49">SUM(F42:F73)</f>
        <v>0</v>
      </c>
      <c r="G74" s="34">
        <f>SUM(G41:G63)</f>
        <v>0</v>
      </c>
      <c r="H74" s="26">
        <f>SUM(H42:H73)</f>
        <v>0</v>
      </c>
      <c r="I74" s="26">
        <f t="shared" ref="I74" si="50">SUM(I42:I73)</f>
        <v>0</v>
      </c>
      <c r="J74" s="26">
        <f t="shared" ref="J74" si="51">SUM(J42:J73)</f>
        <v>0</v>
      </c>
      <c r="K74" s="26">
        <f t="shared" ref="K74" si="52">SUM(K42:K73)</f>
        <v>0</v>
      </c>
      <c r="L74" s="26">
        <f t="shared" ref="L74" si="53">SUM(L42:L73)</f>
        <v>0</v>
      </c>
      <c r="M74" s="34">
        <f>SUM(M41:M63)</f>
        <v>0</v>
      </c>
      <c r="N74" s="26">
        <f>SUM(N42:N73)</f>
        <v>0</v>
      </c>
      <c r="O74" s="26">
        <f t="shared" ref="O74" si="54">SUM(O42:O73)</f>
        <v>0</v>
      </c>
      <c r="P74" s="26">
        <f t="shared" ref="P74" si="55">SUM(P42:P73)</f>
        <v>0</v>
      </c>
      <c r="Q74" s="26">
        <f t="shared" ref="Q74" si="56">SUM(Q42:Q73)</f>
        <v>0</v>
      </c>
      <c r="R74" s="26">
        <f t="shared" ref="R74" si="57">SUM(R42:R73)</f>
        <v>0</v>
      </c>
      <c r="S74" s="34">
        <f>SUM(S41:S63)</f>
        <v>0</v>
      </c>
      <c r="T74" s="26">
        <f>SUM(T42:T73)</f>
        <v>0</v>
      </c>
      <c r="U74" s="26">
        <f t="shared" ref="U74" si="58">SUM(U42:U73)</f>
        <v>0</v>
      </c>
      <c r="V74" s="26">
        <f t="shared" ref="V74" si="59">SUM(V42:V73)</f>
        <v>0</v>
      </c>
      <c r="W74" s="26">
        <f t="shared" ref="W74" si="60">SUM(W42:W73)</f>
        <v>0</v>
      </c>
      <c r="X74" s="26">
        <f t="shared" ref="X74" si="61">SUM(X42:X73)</f>
        <v>0</v>
      </c>
      <c r="Y74" s="34">
        <f>SUM(Y41:Y63)</f>
        <v>0</v>
      </c>
      <c r="Z74" s="26">
        <f>SUM(Z42:Z73)</f>
        <v>0</v>
      </c>
      <c r="AA74" s="26">
        <f t="shared" ref="AA74" si="62">SUM(AA42:AA73)</f>
        <v>0</v>
      </c>
      <c r="AB74" s="26">
        <f t="shared" ref="AB74" si="63">SUM(AB42:AB73)</f>
        <v>0</v>
      </c>
      <c r="AC74" s="26">
        <f t="shared" ref="AC74" si="64">SUM(AC42:AC73)</f>
        <v>0</v>
      </c>
      <c r="AD74" s="26">
        <f t="shared" ref="AD74" si="65">SUM(AD42:AD73)</f>
        <v>0</v>
      </c>
      <c r="AE74" s="34">
        <f>SUM(AE41:AE63)</f>
        <v>0</v>
      </c>
    </row>
    <row r="75" spans="1:31" ht="18.75" x14ac:dyDescent="0.3">
      <c r="A75" s="22" t="s">
        <v>12</v>
      </c>
      <c r="B75" s="28">
        <f>B39+B74</f>
        <v>0</v>
      </c>
      <c r="C75" s="28">
        <f t="shared" ref="C75:AE75" si="66">C39+C74</f>
        <v>0</v>
      </c>
      <c r="D75" s="28">
        <f t="shared" si="66"/>
        <v>0</v>
      </c>
      <c r="E75" s="28">
        <f t="shared" si="66"/>
        <v>0</v>
      </c>
      <c r="F75" s="28">
        <f t="shared" si="66"/>
        <v>0</v>
      </c>
      <c r="G75" s="28">
        <f t="shared" si="66"/>
        <v>0</v>
      </c>
      <c r="H75" s="28">
        <f t="shared" si="66"/>
        <v>0</v>
      </c>
      <c r="I75" s="28">
        <f t="shared" si="66"/>
        <v>0</v>
      </c>
      <c r="J75" s="28">
        <f t="shared" si="66"/>
        <v>0</v>
      </c>
      <c r="K75" s="28">
        <f t="shared" si="66"/>
        <v>0</v>
      </c>
      <c r="L75" s="28">
        <f t="shared" si="66"/>
        <v>0</v>
      </c>
      <c r="M75" s="28">
        <f t="shared" si="66"/>
        <v>0</v>
      </c>
      <c r="N75" s="28">
        <f t="shared" si="66"/>
        <v>0</v>
      </c>
      <c r="O75" s="28">
        <f t="shared" si="66"/>
        <v>0</v>
      </c>
      <c r="P75" s="28">
        <f t="shared" si="66"/>
        <v>0</v>
      </c>
      <c r="Q75" s="28">
        <f t="shared" si="66"/>
        <v>0</v>
      </c>
      <c r="R75" s="28">
        <f t="shared" si="66"/>
        <v>0</v>
      </c>
      <c r="S75" s="28">
        <f t="shared" si="66"/>
        <v>0</v>
      </c>
      <c r="T75" s="28">
        <f t="shared" si="66"/>
        <v>0</v>
      </c>
      <c r="U75" s="28">
        <f t="shared" si="66"/>
        <v>0</v>
      </c>
      <c r="V75" s="28">
        <f t="shared" si="66"/>
        <v>0</v>
      </c>
      <c r="W75" s="28">
        <f t="shared" si="66"/>
        <v>0</v>
      </c>
      <c r="X75" s="28">
        <f t="shared" si="66"/>
        <v>0</v>
      </c>
      <c r="Y75" s="28">
        <f t="shared" si="66"/>
        <v>0</v>
      </c>
      <c r="Z75" s="28">
        <f t="shared" si="66"/>
        <v>0</v>
      </c>
      <c r="AA75" s="28">
        <f t="shared" si="66"/>
        <v>0</v>
      </c>
      <c r="AB75" s="28">
        <f t="shared" si="66"/>
        <v>0</v>
      </c>
      <c r="AC75" s="28">
        <f t="shared" si="66"/>
        <v>0</v>
      </c>
      <c r="AD75" s="28">
        <f t="shared" si="66"/>
        <v>0</v>
      </c>
      <c r="AE75" s="28">
        <f t="shared" si="66"/>
        <v>0</v>
      </c>
    </row>
  </sheetData>
  <sheetProtection password="F400" sheet="1" objects="1" scenarios="1" selectLockedCells="1"/>
  <mergeCells count="16">
    <mergeCell ref="H3:M3"/>
    <mergeCell ref="N3:S3"/>
    <mergeCell ref="T3:Y3"/>
    <mergeCell ref="Z3:AE3"/>
    <mergeCell ref="A1:M1"/>
    <mergeCell ref="B2:AE2"/>
    <mergeCell ref="A2:A4"/>
    <mergeCell ref="B3:G3"/>
    <mergeCell ref="A52:AE52"/>
    <mergeCell ref="A63:AE63"/>
    <mergeCell ref="A5:AE5"/>
    <mergeCell ref="A6:AE6"/>
    <mergeCell ref="A17:AE17"/>
    <mergeCell ref="A28:AE28"/>
    <mergeCell ref="A40:AE40"/>
    <mergeCell ref="A41:AE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15"/>
  <sheetViews>
    <sheetView showGridLines="0" zoomScale="90" zoomScaleNormal="90" workbookViewId="0">
      <pane ySplit="4" topLeftCell="A5" activePane="bottomLeft" state="frozen"/>
      <selection pane="bottomLeft" activeCell="E23" sqref="E23"/>
    </sheetView>
  </sheetViews>
  <sheetFormatPr defaultRowHeight="15" x14ac:dyDescent="0.25"/>
  <cols>
    <col min="1" max="1" width="47.7109375" style="17" customWidth="1"/>
    <col min="2" max="2" width="18.28515625" style="17" customWidth="1"/>
    <col min="3" max="3" width="19.42578125" style="17" customWidth="1"/>
    <col min="4" max="4" width="15.28515625" style="17" customWidth="1"/>
    <col min="5" max="5" width="20.42578125" style="17" customWidth="1"/>
    <col min="6" max="6" width="17.85546875" style="17" customWidth="1"/>
    <col min="7" max="7" width="17.42578125" style="17" customWidth="1"/>
    <col min="8" max="8" width="20" style="17" customWidth="1"/>
    <col min="9" max="9" width="20.7109375" style="17" customWidth="1"/>
    <col min="10" max="10" width="17.7109375" style="17" customWidth="1"/>
    <col min="11" max="11" width="20.140625" style="17" customWidth="1"/>
    <col min="12" max="12" width="18.5703125" style="17" customWidth="1"/>
    <col min="13" max="13" width="21.28515625" style="17" customWidth="1"/>
    <col min="14" max="14" width="20" style="17" customWidth="1"/>
    <col min="15" max="16" width="20.140625" style="17" customWidth="1"/>
    <col min="17" max="17" width="17.42578125" style="17" customWidth="1"/>
    <col min="18" max="16384" width="9.140625" style="17"/>
  </cols>
  <sheetData>
    <row r="1" spans="1:17" ht="49.5" customHeight="1" x14ac:dyDescent="0.25">
      <c r="A1" s="88" t="s">
        <v>66</v>
      </c>
      <c r="B1" s="88"/>
      <c r="C1" s="88"/>
      <c r="D1" s="88"/>
    </row>
    <row r="2" spans="1:17" ht="15.75" customHeight="1" x14ac:dyDescent="0.25">
      <c r="A2" s="66" t="s">
        <v>0</v>
      </c>
      <c r="B2" s="87" t="s">
        <v>35</v>
      </c>
      <c r="C2" s="87"/>
      <c r="D2" s="87"/>
      <c r="E2" s="87"/>
      <c r="F2" s="87"/>
      <c r="G2" s="87"/>
      <c r="H2" s="87"/>
      <c r="I2" s="87"/>
      <c r="J2" s="87"/>
      <c r="K2" s="87"/>
      <c r="L2" s="87"/>
      <c r="M2" s="87"/>
      <c r="N2" s="87"/>
      <c r="O2" s="87"/>
      <c r="P2" s="87"/>
      <c r="Q2" s="89" t="s">
        <v>37</v>
      </c>
    </row>
    <row r="3" spans="1:17" ht="15.75" x14ac:dyDescent="0.25">
      <c r="A3" s="66"/>
      <c r="B3" s="83">
        <f>Year1</f>
        <v>2015</v>
      </c>
      <c r="C3" s="83"/>
      <c r="D3" s="83"/>
      <c r="E3" s="82">
        <f>Year2</f>
        <v>2016</v>
      </c>
      <c r="F3" s="82"/>
      <c r="G3" s="82"/>
      <c r="H3" s="83">
        <f>Year3</f>
        <v>2017</v>
      </c>
      <c r="I3" s="83"/>
      <c r="J3" s="83"/>
      <c r="K3" s="82">
        <f>Year4</f>
        <v>2018</v>
      </c>
      <c r="L3" s="82"/>
      <c r="M3" s="82"/>
      <c r="N3" s="83">
        <f>Year5</f>
        <v>2019</v>
      </c>
      <c r="O3" s="83"/>
      <c r="P3" s="83"/>
      <c r="Q3" s="90"/>
    </row>
    <row r="4" spans="1:17" ht="30" x14ac:dyDescent="0.25">
      <c r="A4" s="66"/>
      <c r="B4" s="18" t="s">
        <v>36</v>
      </c>
      <c r="C4" s="18" t="s">
        <v>65</v>
      </c>
      <c r="D4" s="18" t="s">
        <v>6</v>
      </c>
      <c r="E4" s="19" t="s">
        <v>36</v>
      </c>
      <c r="F4" s="19" t="s">
        <v>65</v>
      </c>
      <c r="G4" s="19" t="s">
        <v>6</v>
      </c>
      <c r="H4" s="18" t="s">
        <v>36</v>
      </c>
      <c r="I4" s="18" t="s">
        <v>65</v>
      </c>
      <c r="J4" s="18" t="s">
        <v>6</v>
      </c>
      <c r="K4" s="19" t="s">
        <v>36</v>
      </c>
      <c r="L4" s="19" t="s">
        <v>65</v>
      </c>
      <c r="M4" s="19" t="s">
        <v>6</v>
      </c>
      <c r="N4" s="18" t="s">
        <v>36</v>
      </c>
      <c r="O4" s="18" t="s">
        <v>65</v>
      </c>
      <c r="P4" s="18" t="s">
        <v>6</v>
      </c>
      <c r="Q4" s="91"/>
    </row>
    <row r="5" spans="1:17" ht="15.75" x14ac:dyDescent="0.25">
      <c r="A5" s="68" t="s">
        <v>10</v>
      </c>
      <c r="B5" s="68"/>
      <c r="C5" s="68"/>
      <c r="D5" s="68"/>
      <c r="E5" s="68"/>
      <c r="F5" s="68"/>
      <c r="G5" s="68"/>
      <c r="H5" s="68"/>
      <c r="I5" s="68"/>
      <c r="J5" s="68"/>
      <c r="K5" s="68"/>
      <c r="L5" s="68"/>
      <c r="M5" s="68"/>
      <c r="N5" s="68"/>
      <c r="O5" s="68"/>
      <c r="P5" s="68"/>
      <c r="Q5" s="68"/>
    </row>
    <row r="6" spans="1:17" ht="15.75" x14ac:dyDescent="0.25">
      <c r="A6" s="20" t="s">
        <v>14</v>
      </c>
      <c r="B6" s="23">
        <f>'Resource needs'!B5</f>
        <v>0</v>
      </c>
      <c r="C6" s="23">
        <f>SUM('Funding commitments'!G7:G16)</f>
        <v>0</v>
      </c>
      <c r="D6" s="24">
        <f>C6-B6</f>
        <v>0</v>
      </c>
      <c r="E6" s="23">
        <f>'Resource needs'!C5</f>
        <v>0</v>
      </c>
      <c r="F6" s="23">
        <f>SUM('Funding commitments'!M7:M16)</f>
        <v>0</v>
      </c>
      <c r="G6" s="24">
        <f>F6-E6</f>
        <v>0</v>
      </c>
      <c r="H6" s="23">
        <f>'Resource needs'!D5</f>
        <v>0</v>
      </c>
      <c r="I6" s="23">
        <f>SUM('Funding commitments'!S7:S16)</f>
        <v>0</v>
      </c>
      <c r="J6" s="24">
        <f>I6-H6</f>
        <v>0</v>
      </c>
      <c r="K6" s="23">
        <f>'Resource needs'!E5</f>
        <v>0</v>
      </c>
      <c r="L6" s="23">
        <f>SUM('Funding commitments'!Y7:Y16)</f>
        <v>0</v>
      </c>
      <c r="M6" s="24">
        <f>L6-K6</f>
        <v>0</v>
      </c>
      <c r="N6" s="23">
        <f>'Resource needs'!F5</f>
        <v>0</v>
      </c>
      <c r="O6" s="23">
        <f>SUM('Funding commitments'!AE7:AE16)</f>
        <v>0</v>
      </c>
      <c r="P6" s="24">
        <f>O6-N6</f>
        <v>0</v>
      </c>
      <c r="Q6" s="25">
        <f>D6+G6+J6+M6+P6</f>
        <v>0</v>
      </c>
    </row>
    <row r="7" spans="1:17" ht="15.75" x14ac:dyDescent="0.25">
      <c r="A7" s="20" t="s">
        <v>15</v>
      </c>
      <c r="B7" s="23">
        <f>'Resource needs'!B6</f>
        <v>0</v>
      </c>
      <c r="C7" s="23">
        <f>SUM('Funding commitments'!G18:G27)</f>
        <v>0</v>
      </c>
      <c r="D7" s="24">
        <f t="shared" ref="D7:D9" si="0">C7-B7</f>
        <v>0</v>
      </c>
      <c r="E7" s="23">
        <f>'Resource needs'!C6</f>
        <v>0</v>
      </c>
      <c r="F7" s="23">
        <f>SUM('Funding commitments'!M18:M27)</f>
        <v>0</v>
      </c>
      <c r="G7" s="24">
        <f t="shared" ref="G7:G9" si="1">F7-E7</f>
        <v>0</v>
      </c>
      <c r="H7" s="23">
        <f>'Resource needs'!D6</f>
        <v>0</v>
      </c>
      <c r="I7" s="23">
        <f>SUM('Funding commitments'!S18:S27)</f>
        <v>0</v>
      </c>
      <c r="J7" s="24">
        <f t="shared" ref="J7:J9" si="2">I7-H7</f>
        <v>0</v>
      </c>
      <c r="K7" s="23">
        <f>'Resource needs'!E6</f>
        <v>0</v>
      </c>
      <c r="L7" s="23">
        <f>SUM('Funding commitments'!Y18:Y27)</f>
        <v>0</v>
      </c>
      <c r="M7" s="24">
        <f t="shared" ref="M7:M9" si="3">L7-K7</f>
        <v>0</v>
      </c>
      <c r="N7" s="23">
        <f>'Resource needs'!F6</f>
        <v>0</v>
      </c>
      <c r="O7" s="23">
        <f>SUM('Funding commitments'!AE18:AE27)</f>
        <v>0</v>
      </c>
      <c r="P7" s="24">
        <f t="shared" ref="P7:P9" si="4">O7-N7</f>
        <v>0</v>
      </c>
      <c r="Q7" s="25">
        <f t="shared" ref="Q7:Q9" si="5">D7+G7+J7+M7+P7</f>
        <v>0</v>
      </c>
    </row>
    <row r="8" spans="1:17" ht="15.75" x14ac:dyDescent="0.25">
      <c r="A8" s="20" t="s">
        <v>16</v>
      </c>
      <c r="B8" s="23">
        <f>'Resource needs'!B7</f>
        <v>0</v>
      </c>
      <c r="C8" s="23">
        <f>SUM('Funding commitments'!G29:'Funding commitments'!G38)</f>
        <v>0</v>
      </c>
      <c r="D8" s="24">
        <f t="shared" si="0"/>
        <v>0</v>
      </c>
      <c r="E8" s="23">
        <f>'Resource needs'!C7</f>
        <v>0</v>
      </c>
      <c r="F8" s="23">
        <f>SUM('Funding commitments'!M29:'Funding commitments'!M38)</f>
        <v>0</v>
      </c>
      <c r="G8" s="24">
        <f t="shared" si="1"/>
        <v>0</v>
      </c>
      <c r="H8" s="23">
        <f>'Resource needs'!D7</f>
        <v>0</v>
      </c>
      <c r="I8" s="23">
        <f>SUM('Funding commitments'!S29:'Funding commitments'!S38)</f>
        <v>0</v>
      </c>
      <c r="J8" s="24">
        <f t="shared" si="2"/>
        <v>0</v>
      </c>
      <c r="K8" s="23">
        <f>'Resource needs'!E7</f>
        <v>0</v>
      </c>
      <c r="L8" s="23">
        <f>SUM('Funding commitments'!Y29:'Funding commitments'!Y38)</f>
        <v>0</v>
      </c>
      <c r="M8" s="24">
        <f t="shared" si="3"/>
        <v>0</v>
      </c>
      <c r="N8" s="23">
        <f>'Resource needs'!F7</f>
        <v>0</v>
      </c>
      <c r="O8" s="23">
        <f>SUM('Funding commitments'!AE29:'Funding commitments'!AE38)</f>
        <v>0</v>
      </c>
      <c r="P8" s="24">
        <f t="shared" si="4"/>
        <v>0</v>
      </c>
      <c r="Q8" s="25">
        <f t="shared" si="5"/>
        <v>0</v>
      </c>
    </row>
    <row r="9" spans="1:17" ht="15.75" x14ac:dyDescent="0.25">
      <c r="A9" s="21" t="s">
        <v>32</v>
      </c>
      <c r="B9" s="26">
        <f>SUM(B6:B8)</f>
        <v>0</v>
      </c>
      <c r="C9" s="26">
        <f>SUM(C6:C8)</f>
        <v>0</v>
      </c>
      <c r="D9" s="27">
        <f t="shared" si="0"/>
        <v>0</v>
      </c>
      <c r="E9" s="26">
        <f>SUM(E6:E8)</f>
        <v>0</v>
      </c>
      <c r="F9" s="26">
        <f>SUM(F6:F8)</f>
        <v>0</v>
      </c>
      <c r="G9" s="27">
        <f t="shared" si="1"/>
        <v>0</v>
      </c>
      <c r="H9" s="26">
        <f>SUM(H6:H8)</f>
        <v>0</v>
      </c>
      <c r="I9" s="26">
        <f>SUM(I6:I8)</f>
        <v>0</v>
      </c>
      <c r="J9" s="27">
        <f t="shared" si="2"/>
        <v>0</v>
      </c>
      <c r="K9" s="26">
        <f>SUM(K6:K8)</f>
        <v>0</v>
      </c>
      <c r="L9" s="26">
        <f>SUM(L6:L8)</f>
        <v>0</v>
      </c>
      <c r="M9" s="27">
        <f t="shared" si="3"/>
        <v>0</v>
      </c>
      <c r="N9" s="26">
        <f>SUM(N6:N8)</f>
        <v>0</v>
      </c>
      <c r="O9" s="26">
        <f>SUM(O6:O8)</f>
        <v>0</v>
      </c>
      <c r="P9" s="27">
        <f t="shared" si="4"/>
        <v>0</v>
      </c>
      <c r="Q9" s="25">
        <f t="shared" si="5"/>
        <v>0</v>
      </c>
    </row>
    <row r="10" spans="1:17" ht="15.75" x14ac:dyDescent="0.25">
      <c r="A10" s="69" t="s">
        <v>11</v>
      </c>
      <c r="B10" s="69"/>
      <c r="C10" s="69"/>
      <c r="D10" s="69"/>
      <c r="E10" s="69"/>
      <c r="F10" s="69"/>
      <c r="G10" s="69"/>
      <c r="H10" s="69"/>
      <c r="I10" s="69"/>
      <c r="J10" s="69"/>
      <c r="K10" s="69"/>
      <c r="L10" s="69"/>
      <c r="M10" s="69"/>
      <c r="N10" s="69"/>
      <c r="O10" s="69"/>
      <c r="P10" s="69"/>
      <c r="Q10" s="69"/>
    </row>
    <row r="11" spans="1:17" ht="15.75" x14ac:dyDescent="0.25">
      <c r="A11" s="20" t="s">
        <v>14</v>
      </c>
      <c r="B11" s="23">
        <f>'Resource needs'!B10</f>
        <v>0</v>
      </c>
      <c r="C11" s="23">
        <f>SUM('Funding commitments'!G42:G51)</f>
        <v>0</v>
      </c>
      <c r="D11" s="24">
        <f>C11-B11</f>
        <v>0</v>
      </c>
      <c r="E11" s="23">
        <f>'Resource needs'!C10</f>
        <v>0</v>
      </c>
      <c r="F11" s="23">
        <f>SUM('Funding commitments'!M42:M51)</f>
        <v>0</v>
      </c>
      <c r="G11" s="24">
        <f>F11-E11</f>
        <v>0</v>
      </c>
      <c r="H11" s="23">
        <f>'Resource needs'!D10</f>
        <v>0</v>
      </c>
      <c r="I11" s="23">
        <f>SUM('Funding commitments'!S42:S51)</f>
        <v>0</v>
      </c>
      <c r="J11" s="24">
        <f>I11-H11</f>
        <v>0</v>
      </c>
      <c r="K11" s="23">
        <f>'Resource needs'!E10</f>
        <v>0</v>
      </c>
      <c r="L11" s="23">
        <f>SUM('Funding commitments'!Y42:Y51)</f>
        <v>0</v>
      </c>
      <c r="M11" s="24">
        <f>L11-K11</f>
        <v>0</v>
      </c>
      <c r="N11" s="23">
        <f>'Resource needs'!F10</f>
        <v>0</v>
      </c>
      <c r="O11" s="23">
        <f>SUM('Funding commitments'!AE42:AE51)</f>
        <v>0</v>
      </c>
      <c r="P11" s="24">
        <f>O11-N11</f>
        <v>0</v>
      </c>
      <c r="Q11" s="25">
        <f>D11+G11+J11+M11+P11</f>
        <v>0</v>
      </c>
    </row>
    <row r="12" spans="1:17" ht="15.75" x14ac:dyDescent="0.25">
      <c r="A12" s="20" t="s">
        <v>15</v>
      </c>
      <c r="B12" s="23">
        <f>'Resource needs'!B11</f>
        <v>0</v>
      </c>
      <c r="C12" s="23">
        <f>SUM('Funding commitments'!G53:G62)</f>
        <v>0</v>
      </c>
      <c r="D12" s="24">
        <f t="shared" ref="D12:D15" si="6">C12-B12</f>
        <v>0</v>
      </c>
      <c r="E12" s="23">
        <f>'Resource needs'!C11</f>
        <v>0</v>
      </c>
      <c r="F12" s="23">
        <f>SUM('Funding commitments'!M53:M62)</f>
        <v>0</v>
      </c>
      <c r="G12" s="24">
        <f t="shared" ref="G12:G15" si="7">F12-E12</f>
        <v>0</v>
      </c>
      <c r="H12" s="23">
        <f>'Resource needs'!D11</f>
        <v>0</v>
      </c>
      <c r="I12" s="23">
        <f>SUM('Funding commitments'!S53:S62)</f>
        <v>0</v>
      </c>
      <c r="J12" s="24">
        <f t="shared" ref="J12:J15" si="8">I12-H12</f>
        <v>0</v>
      </c>
      <c r="K12" s="23">
        <f>'Resource needs'!E11</f>
        <v>0</v>
      </c>
      <c r="L12" s="23">
        <f>SUM('Funding commitments'!Y53:Y62)</f>
        <v>0</v>
      </c>
      <c r="M12" s="24">
        <f t="shared" ref="M12:M15" si="9">L12-K12</f>
        <v>0</v>
      </c>
      <c r="N12" s="23">
        <f>'Resource needs'!F11</f>
        <v>0</v>
      </c>
      <c r="O12" s="23">
        <f>SUM('Funding commitments'!AE53:AE62)</f>
        <v>0</v>
      </c>
      <c r="P12" s="24">
        <f t="shared" ref="P12:P15" si="10">O12-N12</f>
        <v>0</v>
      </c>
      <c r="Q12" s="25">
        <f t="shared" ref="Q12:Q15" si="11">D12+G12+J12+M12+P12</f>
        <v>0</v>
      </c>
    </row>
    <row r="13" spans="1:17" ht="15.75" x14ac:dyDescent="0.25">
      <c r="A13" s="20" t="s">
        <v>16</v>
      </c>
      <c r="B13" s="23">
        <f>'Resource needs'!B12</f>
        <v>0</v>
      </c>
      <c r="C13" s="23">
        <f>SUM('Funding commitments'!G64:G73)</f>
        <v>0</v>
      </c>
      <c r="D13" s="24">
        <f t="shared" si="6"/>
        <v>0</v>
      </c>
      <c r="E13" s="23">
        <f>'Resource needs'!C12</f>
        <v>0</v>
      </c>
      <c r="F13" s="23">
        <f>SUM('Funding commitments'!M64:M73)</f>
        <v>0</v>
      </c>
      <c r="G13" s="24">
        <f t="shared" si="7"/>
        <v>0</v>
      </c>
      <c r="H13" s="23">
        <f>'Resource needs'!D12</f>
        <v>0</v>
      </c>
      <c r="I13" s="23">
        <f>SUM('Funding commitments'!S64:S73)</f>
        <v>0</v>
      </c>
      <c r="J13" s="24">
        <f t="shared" si="8"/>
        <v>0</v>
      </c>
      <c r="K13" s="23">
        <f>'Resource needs'!E12</f>
        <v>0</v>
      </c>
      <c r="L13" s="23">
        <f>SUM('Funding commitments'!Y64:Y73)</f>
        <v>0</v>
      </c>
      <c r="M13" s="24">
        <f t="shared" si="9"/>
        <v>0</v>
      </c>
      <c r="N13" s="23">
        <f>'Resource needs'!F12</f>
        <v>0</v>
      </c>
      <c r="O13" s="23">
        <f>SUM('Funding commitments'!AE64:AE73)</f>
        <v>0</v>
      </c>
      <c r="P13" s="24">
        <f t="shared" si="10"/>
        <v>0</v>
      </c>
      <c r="Q13" s="25">
        <f t="shared" si="11"/>
        <v>0</v>
      </c>
    </row>
    <row r="14" spans="1:17" ht="15.75" x14ac:dyDescent="0.25">
      <c r="A14" s="21" t="s">
        <v>33</v>
      </c>
      <c r="B14" s="26">
        <f>SUM(B11:B13)</f>
        <v>0</v>
      </c>
      <c r="C14" s="26">
        <f>SUM(C11:C13)</f>
        <v>0</v>
      </c>
      <c r="D14" s="27">
        <f t="shared" si="6"/>
        <v>0</v>
      </c>
      <c r="E14" s="26">
        <f>SUM(E11:E13)</f>
        <v>0</v>
      </c>
      <c r="F14" s="26">
        <f>SUM(F11:F13)</f>
        <v>0</v>
      </c>
      <c r="G14" s="27">
        <f t="shared" si="7"/>
        <v>0</v>
      </c>
      <c r="H14" s="26">
        <f>SUM(H11:H13)</f>
        <v>0</v>
      </c>
      <c r="I14" s="26">
        <f>SUM(I11:I13)</f>
        <v>0</v>
      </c>
      <c r="J14" s="27">
        <f t="shared" si="8"/>
        <v>0</v>
      </c>
      <c r="K14" s="26">
        <f>SUM(K11:K13)</f>
        <v>0</v>
      </c>
      <c r="L14" s="26">
        <f>SUM(L11:L13)</f>
        <v>0</v>
      </c>
      <c r="M14" s="27">
        <f t="shared" si="9"/>
        <v>0</v>
      </c>
      <c r="N14" s="26">
        <f>SUM(N11:N13)</f>
        <v>0</v>
      </c>
      <c r="O14" s="26">
        <f>SUM(O11:O13)</f>
        <v>0</v>
      </c>
      <c r="P14" s="27">
        <f t="shared" si="10"/>
        <v>0</v>
      </c>
      <c r="Q14" s="25">
        <f t="shared" si="11"/>
        <v>0</v>
      </c>
    </row>
    <row r="15" spans="1:17" ht="18.75" x14ac:dyDescent="0.3">
      <c r="A15" s="22" t="s">
        <v>34</v>
      </c>
      <c r="B15" s="28">
        <f>B9+B14</f>
        <v>0</v>
      </c>
      <c r="C15" s="28">
        <f>C9+C14</f>
        <v>0</v>
      </c>
      <c r="D15" s="28">
        <f t="shared" si="6"/>
        <v>0</v>
      </c>
      <c r="E15" s="28">
        <f>E9+E14</f>
        <v>0</v>
      </c>
      <c r="F15" s="28">
        <f>F9+F14</f>
        <v>0</v>
      </c>
      <c r="G15" s="28">
        <f t="shared" si="7"/>
        <v>0</v>
      </c>
      <c r="H15" s="28">
        <f>H9+H14</f>
        <v>0</v>
      </c>
      <c r="I15" s="28">
        <f>I9+I14</f>
        <v>0</v>
      </c>
      <c r="J15" s="28">
        <f t="shared" si="8"/>
        <v>0</v>
      </c>
      <c r="K15" s="28">
        <f>K9+K14</f>
        <v>0</v>
      </c>
      <c r="L15" s="28">
        <f>L9+L14</f>
        <v>0</v>
      </c>
      <c r="M15" s="28">
        <f t="shared" si="9"/>
        <v>0</v>
      </c>
      <c r="N15" s="28">
        <f>N9+N14</f>
        <v>0</v>
      </c>
      <c r="O15" s="28">
        <f>O9+O14</f>
        <v>0</v>
      </c>
      <c r="P15" s="28">
        <f t="shared" si="10"/>
        <v>0</v>
      </c>
      <c r="Q15" s="25">
        <f t="shared" si="11"/>
        <v>0</v>
      </c>
    </row>
  </sheetData>
  <sheetProtection password="F400" sheet="1" objects="1" scenarios="1" selectLockedCells="1"/>
  <mergeCells count="11">
    <mergeCell ref="A1:D1"/>
    <mergeCell ref="A2:A4"/>
    <mergeCell ref="B3:D3"/>
    <mergeCell ref="Q2:Q4"/>
    <mergeCell ref="A5:Q5"/>
    <mergeCell ref="B2:P2"/>
    <mergeCell ref="A10:Q10"/>
    <mergeCell ref="E3:G3"/>
    <mergeCell ref="H3:J3"/>
    <mergeCell ref="K3:M3"/>
    <mergeCell ref="N3:P3"/>
  </mergeCells>
  <conditionalFormatting sqref="D6:D8">
    <cfRule type="cellIs" dxfId="26" priority="37" operator="lessThan">
      <formula>0</formula>
    </cfRule>
  </conditionalFormatting>
  <conditionalFormatting sqref="D11:D13">
    <cfRule type="cellIs" dxfId="25" priority="36" operator="lessThan">
      <formula>0</formula>
    </cfRule>
  </conditionalFormatting>
  <conditionalFormatting sqref="D9">
    <cfRule type="cellIs" dxfId="24" priority="35" operator="lessThan">
      <formula>0</formula>
    </cfRule>
  </conditionalFormatting>
  <conditionalFormatting sqref="D14">
    <cfRule type="cellIs" dxfId="23" priority="34" operator="lessThan">
      <formula>0</formula>
    </cfRule>
  </conditionalFormatting>
  <conditionalFormatting sqref="D15">
    <cfRule type="cellIs" dxfId="22" priority="32" operator="lessThan">
      <formula>0</formula>
    </cfRule>
  </conditionalFormatting>
  <conditionalFormatting sqref="G6:G8">
    <cfRule type="cellIs" dxfId="21" priority="31" operator="lessThan">
      <formula>0</formula>
    </cfRule>
  </conditionalFormatting>
  <conditionalFormatting sqref="G11:G13">
    <cfRule type="cellIs" dxfId="20" priority="30" operator="lessThan">
      <formula>0</formula>
    </cfRule>
  </conditionalFormatting>
  <conditionalFormatting sqref="G15">
    <cfRule type="cellIs" dxfId="19" priority="27" operator="lessThan">
      <formula>0</formula>
    </cfRule>
  </conditionalFormatting>
  <conditionalFormatting sqref="J6:J8">
    <cfRule type="cellIs" dxfId="18" priority="26" operator="lessThan">
      <formula>0</formula>
    </cfRule>
  </conditionalFormatting>
  <conditionalFormatting sqref="J11:J13">
    <cfRule type="cellIs" dxfId="17" priority="25" operator="lessThan">
      <formula>0</formula>
    </cfRule>
  </conditionalFormatting>
  <conditionalFormatting sqref="J15">
    <cfRule type="cellIs" dxfId="16" priority="22" operator="lessThan">
      <formula>0</formula>
    </cfRule>
  </conditionalFormatting>
  <conditionalFormatting sqref="M6:M8">
    <cfRule type="cellIs" dxfId="15" priority="21" operator="lessThan">
      <formula>0</formula>
    </cfRule>
  </conditionalFormatting>
  <conditionalFormatting sqref="M11:M13">
    <cfRule type="cellIs" dxfId="14" priority="20" operator="lessThan">
      <formula>0</formula>
    </cfRule>
  </conditionalFormatting>
  <conditionalFormatting sqref="M15">
    <cfRule type="cellIs" dxfId="13" priority="17" operator="lessThan">
      <formula>0</formula>
    </cfRule>
  </conditionalFormatting>
  <conditionalFormatting sqref="P6:P8">
    <cfRule type="cellIs" dxfId="12" priority="16" operator="lessThan">
      <formula>0</formula>
    </cfRule>
  </conditionalFormatting>
  <conditionalFormatting sqref="P11:P13">
    <cfRule type="cellIs" dxfId="11" priority="15" operator="lessThan">
      <formula>0</formula>
    </cfRule>
  </conditionalFormatting>
  <conditionalFormatting sqref="P15">
    <cfRule type="cellIs" dxfId="10" priority="12" operator="lessThan">
      <formula>0</formula>
    </cfRule>
  </conditionalFormatting>
  <conditionalFormatting sqref="G9">
    <cfRule type="cellIs" dxfId="9" priority="11" operator="lessThan">
      <formula>0</formula>
    </cfRule>
  </conditionalFormatting>
  <conditionalFormatting sqref="J9">
    <cfRule type="cellIs" dxfId="8" priority="10" operator="lessThan">
      <formula>0</formula>
    </cfRule>
  </conditionalFormatting>
  <conditionalFormatting sqref="M9">
    <cfRule type="cellIs" dxfId="7" priority="9" operator="lessThan">
      <formula>0</formula>
    </cfRule>
  </conditionalFormatting>
  <conditionalFormatting sqref="P9">
    <cfRule type="cellIs" dxfId="6" priority="8" operator="lessThan">
      <formula>0</formula>
    </cfRule>
  </conditionalFormatting>
  <conditionalFormatting sqref="G14">
    <cfRule type="cellIs" dxfId="5" priority="7" operator="lessThan">
      <formula>0</formula>
    </cfRule>
  </conditionalFormatting>
  <conditionalFormatting sqref="J14">
    <cfRule type="cellIs" dxfId="4" priority="6" operator="lessThan">
      <formula>0</formula>
    </cfRule>
  </conditionalFormatting>
  <conditionalFormatting sqref="M14">
    <cfRule type="cellIs" dxfId="3" priority="5" operator="lessThan">
      <formula>0</formula>
    </cfRule>
  </conditionalFormatting>
  <conditionalFormatting sqref="P14">
    <cfRule type="cellIs" dxfId="2" priority="4" operator="lessThan">
      <formula>0</formula>
    </cfRule>
  </conditionalFormatting>
  <conditionalFormatting sqref="Q6:Q9">
    <cfRule type="cellIs" dxfId="1" priority="3" operator="lessThan">
      <formula>0</formula>
    </cfRule>
  </conditionalFormatting>
  <conditionalFormatting sqref="Q11:Q15">
    <cfRule type="cellIs" dxfId="0" priority="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vt:i4>
      </vt:variant>
    </vt:vector>
  </HeadingPairs>
  <TitlesOfParts>
    <vt:vector size="22" baseType="lpstr">
      <vt:lpstr>Menu</vt:lpstr>
      <vt:lpstr>Activity Definitions</vt:lpstr>
      <vt:lpstr>Input sheet</vt:lpstr>
      <vt:lpstr>Resource needs</vt:lpstr>
      <vt:lpstr>Funding commitments</vt:lpstr>
      <vt:lpstr>Funding gap analysis</vt:lpstr>
      <vt:lpstr>Funder1</vt:lpstr>
      <vt:lpstr>Funder2</vt:lpstr>
      <vt:lpstr>Funder3</vt:lpstr>
      <vt:lpstr>Funder4</vt:lpstr>
      <vt:lpstr>Funder5</vt:lpstr>
      <vt:lpstr>NSPactivities</vt:lpstr>
      <vt:lpstr>NSPfull</vt:lpstr>
      <vt:lpstr>NSPshort</vt:lpstr>
      <vt:lpstr>OSTactivities</vt:lpstr>
      <vt:lpstr>OSTfull</vt:lpstr>
      <vt:lpstr>OSTshort</vt:lpstr>
      <vt:lpstr>Year1</vt:lpstr>
      <vt:lpstr>Year2</vt:lpstr>
      <vt:lpstr>Year3</vt:lpstr>
      <vt:lpstr>Year4</vt:lpstr>
      <vt:lpstr>Year5</vt:lpstr>
    </vt:vector>
  </TitlesOfParts>
  <Company>Futures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Barker</dc:creator>
  <cp:lastModifiedBy>Cathy Barker</cp:lastModifiedBy>
  <dcterms:created xsi:type="dcterms:W3CDTF">2014-06-19T18:02:04Z</dcterms:created>
  <dcterms:modified xsi:type="dcterms:W3CDTF">2015-05-14T20:02:48Z</dcterms:modified>
</cp:coreProperties>
</file>